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9270" activeTab="1"/>
  </bookViews>
  <sheets>
    <sheet name="Форма 1" sheetId="1" r:id="rId1"/>
    <sheet name="Форма 2" sheetId="2" r:id="rId2"/>
    <sheet name="Новая форма анкет" sheetId="3" r:id="rId3"/>
    <sheet name="Новая форма анкет (2)" sheetId="4" r:id="rId4"/>
    <sheet name="Новая форма анкет (3)" sheetId="5" r:id="rId5"/>
    <sheet name="Лист2" sheetId="6" r:id="rId6"/>
    <sheet name="Лист3" sheetId="7" r:id="rId7"/>
  </sheets>
  <definedNames>
    <definedName name="_xlnm.Print_Area" localSheetId="0">'Форма 1'!$A$1:$AF$66</definedName>
    <definedName name="_xlnm.Print_Area" localSheetId="1">'Форма 2'!$A$1:$L$78</definedName>
  </definedNames>
  <calcPr fullCalcOnLoad="1"/>
</workbook>
</file>

<file path=xl/sharedStrings.xml><?xml version="1.0" encoding="utf-8"?>
<sst xmlns="http://schemas.openxmlformats.org/spreadsheetml/2006/main" count="540" uniqueCount="276">
  <si>
    <t>нет ответа</t>
  </si>
  <si>
    <t>Баллы</t>
  </si>
  <si>
    <t>Итого</t>
  </si>
  <si>
    <t>Пол</t>
  </si>
  <si>
    <t>М</t>
  </si>
  <si>
    <t>Ж</t>
  </si>
  <si>
    <t>14-25</t>
  </si>
  <si>
    <t>26-40</t>
  </si>
  <si>
    <t>41-60</t>
  </si>
  <si>
    <t>старше 60</t>
  </si>
  <si>
    <t>Возрастная группа</t>
  </si>
  <si>
    <t>Уровень образования</t>
  </si>
  <si>
    <t>Среднее</t>
  </si>
  <si>
    <t>Высшее</t>
  </si>
  <si>
    <t>Начальное профес.</t>
  </si>
  <si>
    <t>Среднее профес</t>
  </si>
  <si>
    <t>Социальное положение</t>
  </si>
  <si>
    <t>Учащийся</t>
  </si>
  <si>
    <t>Рабочий</t>
  </si>
  <si>
    <t>Служащий</t>
  </si>
  <si>
    <t>Предприниматель</t>
  </si>
  <si>
    <t>Пенсионер</t>
  </si>
  <si>
    <t>Инвалид</t>
  </si>
  <si>
    <t xml:space="preserve">Прочее </t>
  </si>
  <si>
    <t>Нет ответа</t>
  </si>
  <si>
    <t>Учреждение культуры</t>
  </si>
  <si>
    <t>Мероприятие</t>
  </si>
  <si>
    <t>№ п/п</t>
  </si>
  <si>
    <t>Дата проведе-ния</t>
  </si>
  <si>
    <t>Район</t>
  </si>
  <si>
    <t>Кол-во анкет всего</t>
  </si>
  <si>
    <t>Итого (4+5)</t>
  </si>
  <si>
    <t>г. Ижевск</t>
  </si>
  <si>
    <t>Форма 2</t>
  </si>
  <si>
    <t>Форма 1</t>
  </si>
  <si>
    <t>МАУК ВЦ "Галерея"</t>
  </si>
  <si>
    <t>Выставка "Живая механика да Винчи"</t>
  </si>
  <si>
    <t>Сводный отчет по независимой оценке качества работы учреждений культуры за 2016г.</t>
  </si>
  <si>
    <t>МБУК "Гразовский РДК "Лидер" Администрации МО "Граховский район"</t>
  </si>
  <si>
    <t>тематический концерт "Профессия - Родину защищать…"</t>
  </si>
  <si>
    <t>Граховский район</t>
  </si>
  <si>
    <t>МБУК "Центр удмуртской культуры" МО "Киясовский район"</t>
  </si>
  <si>
    <t>тематический вечер "Самым лучшим из мужчин"</t>
  </si>
  <si>
    <t>Киясовский район</t>
  </si>
  <si>
    <t xml:space="preserve"> МБУК "Селтинская межпоселенческая централи-зованная библиотечная система" Копчинский филиал № 5</t>
  </si>
  <si>
    <t>вечер-портрет "Есть женщины в русских селениях"</t>
  </si>
  <si>
    <t>Селтинский район</t>
  </si>
  <si>
    <t>МБУК "Селтинский Районный Дом культуры" Новомоньинский центральный СДК</t>
  </si>
  <si>
    <t>шоу-программа "А ну-ка, мамы!"</t>
  </si>
  <si>
    <t>МБУК "Игринский районный центр декоративно-прикладного искусства и ремесел"</t>
  </si>
  <si>
    <t>Презентация республиканского проекта: "Улон сюанысен кутске" ("Жизнь начинается со свадьбы")</t>
  </si>
  <si>
    <t>Игринский район</t>
  </si>
  <si>
    <t>Филиал "ЦКС" Можгинского района Пычасский ЦСДК</t>
  </si>
  <si>
    <t>Районный конкурс "Лейся, песня"</t>
  </si>
  <si>
    <t>Можгинский район</t>
  </si>
  <si>
    <t>мероприятия, проводимые в марте 2016г.</t>
  </si>
  <si>
    <t>"Центральная муниципальная детская библиотека им. М. Горького", г. Ижевск</t>
  </si>
  <si>
    <t>МБУ межпоселенческого культурно-спортивного комплекса "Красногорский" (Дом трех культур "Венок")</t>
  </si>
  <si>
    <t>Концертно-развлекательная программа "Весеннее настроение"</t>
  </si>
  <si>
    <t>Красногорский район</t>
  </si>
  <si>
    <t>МБУК "Киясовский МДК"</t>
  </si>
  <si>
    <t>Республиканский конкурс частушек-нескладушек "Анчане"</t>
  </si>
  <si>
    <t>МБУК "Культурно-спортивный центр "Победа", г. Глазов</t>
  </si>
  <si>
    <t>Концерт деской хореографической студии "Карусель"</t>
  </si>
  <si>
    <t>г. Глазов</t>
  </si>
  <si>
    <t>МБУК "Игринский районный Дом дружбы народов"</t>
  </si>
  <si>
    <t>Районный юмористический фестиваль "Эники-Беники"</t>
  </si>
  <si>
    <t>Центральная муниципальная библиотека им. Н. А. Некрасова</t>
  </si>
  <si>
    <t>Библионочь-2016</t>
  </si>
  <si>
    <t>Кигбаевский СКЦ - филиал "МБУК "ЦКС Сарапульского района"</t>
  </si>
  <si>
    <t>театрализованный концерт "Переполох в районе или Кигбаевцы спешат на помощь"</t>
  </si>
  <si>
    <t>Да</t>
  </si>
  <si>
    <t>Нет</t>
  </si>
  <si>
    <t>затрудняюсь ответить</t>
  </si>
  <si>
    <t>Считаете ли вы условия оказания услуг в учреждении комфортными?</t>
  </si>
  <si>
    <t>Считаете ли вы специалистов, оказывающих в учреждении, компетентными?</t>
  </si>
  <si>
    <t>Считаете ли вы, что работники учреждения вежливы и доброжелательны?</t>
  </si>
  <si>
    <t>Удовлетворены</t>
  </si>
  <si>
    <t>не удовлетворены</t>
  </si>
  <si>
    <t>Удовлетворены частично</t>
  </si>
  <si>
    <t>Удовлетворены ли вы качеством услуг в учреждении?</t>
  </si>
  <si>
    <t>Владеете ли вы информацией о работе учреждения?</t>
  </si>
  <si>
    <t>Удовлетворены ли вы графиком работы учреждения?</t>
  </si>
  <si>
    <t>Удовлетворены ли вы результатом получения услуги?</t>
  </si>
  <si>
    <t>Количество анкет (всего)</t>
  </si>
  <si>
    <t>МБУК Сюмсинского района "ЦБС"</t>
  </si>
  <si>
    <t>Достаточно ли вы информированы о предстоящих мероприятиях в учреждениях культуры?</t>
  </si>
  <si>
    <t>Да, информации достаточно</t>
  </si>
  <si>
    <t>Информации не достаточно</t>
  </si>
  <si>
    <t>Совсем не получаю</t>
  </si>
  <si>
    <t>Устраивает ли вас стоимость предоставляемых услуг учреждениями культуры?</t>
  </si>
  <si>
    <t>Укажите</t>
  </si>
  <si>
    <t>Да, устраивает</t>
  </si>
  <si>
    <t>Нет, не устраивает</t>
  </si>
  <si>
    <t>Устраивает ли вас количество проводимых мероприятий в году?</t>
  </si>
  <si>
    <t>Да, вполне</t>
  </si>
  <si>
    <t>Да, но хотелось бы чаще</t>
  </si>
  <si>
    <t>Нет, слишком мало</t>
  </si>
  <si>
    <t>Условия достаточно комфортные</t>
  </si>
  <si>
    <t>Условия не достаточно комфортные</t>
  </si>
  <si>
    <t>не комфортные</t>
  </si>
  <si>
    <t>Ваш возраст</t>
  </si>
  <si>
    <t>до 25 лет</t>
  </si>
  <si>
    <t>от 25 до 50 лет</t>
  </si>
  <si>
    <t>старше 50 лет</t>
  </si>
  <si>
    <t>Ваш пол</t>
  </si>
  <si>
    <t>мужской</t>
  </si>
  <si>
    <t>женский</t>
  </si>
  <si>
    <t>МБУК "ЦБС Увинского района"</t>
  </si>
  <si>
    <t>РДК "Юность" МБУК "ЦКС Увинского района"</t>
  </si>
  <si>
    <t>Мероприятие, посвященное Дню защитника Отечества</t>
  </si>
  <si>
    <t>Увинский район</t>
  </si>
  <si>
    <t>МБУК "Селтинская МБС"</t>
  </si>
  <si>
    <t>Устный журнал "Берегите землю, берегите"</t>
  </si>
  <si>
    <t>МБУК ДКиС "Современник" МО "Воткинский район"</t>
  </si>
  <si>
    <t>районный фестиваль "Тебе, мой район, дела и творчество", "Радуга дружбы"</t>
  </si>
  <si>
    <t>Воткинский район</t>
  </si>
  <si>
    <t>МБУК ДКиС "Современник"</t>
  </si>
  <si>
    <t>МБУК "Центральная библиотечная система"</t>
  </si>
  <si>
    <t>г. Сарапул</t>
  </si>
  <si>
    <t>МБУК "Дебесский районный Дом ремесел"</t>
  </si>
  <si>
    <t>мероприятие "Ночь в Доме ремесел "Пасхальный перезвон"</t>
  </si>
  <si>
    <t>Дебесский район</t>
  </si>
  <si>
    <t>МБУК "Подгорновский СДК" МО "Киясовский район"</t>
  </si>
  <si>
    <t>концертная программа "Война и любовь"</t>
  </si>
  <si>
    <t>Филиал "ЦКС" Можгинского района Большеучинский ЦСДК</t>
  </si>
  <si>
    <t>Праздничный концерт, посвященный празднованию 71-ой годовщины Победы</t>
  </si>
  <si>
    <t>МБУК "Районный Дом культуры" Сюмсинский район</t>
  </si>
  <si>
    <t>меропряитие "Любимые песни для доброго зрителя"</t>
  </si>
  <si>
    <t>Сюмсинский район</t>
  </si>
  <si>
    <t xml:space="preserve">МБУК "Районный Дом культуры" </t>
  </si>
  <si>
    <t>МБУК "Игринский районный Дворец культуры и спорта "Нефтянник"</t>
  </si>
  <si>
    <t>праздничный концерт "Подвиг Подвига. Праздник Доблести. Праздник Победы!"</t>
  </si>
  <si>
    <t>28.03.2016-08.04.2016</t>
  </si>
  <si>
    <t>МБУК "Дом культуры "Заря"</t>
  </si>
  <si>
    <t>МО "Город Сарапул"</t>
  </si>
  <si>
    <t>МБУК ОП "Горсад им. А.С. Пушкина"</t>
  </si>
  <si>
    <t>опрос граждан в течение месяца</t>
  </si>
  <si>
    <t>МБУК "Красногорский районный краеведческий музей"</t>
  </si>
  <si>
    <t>акция "Ночь в музее"</t>
  </si>
  <si>
    <t>МО "Красногорский район"</t>
  </si>
  <si>
    <t>МБУК "Культурно-спортивный комплекс "СВЕТ" г. Можга</t>
  </si>
  <si>
    <t>концерт в честь дня работника ЖКХ</t>
  </si>
  <si>
    <t>г. Можга</t>
  </si>
  <si>
    <t>МБУК "ДК "Октябрь" г. Можга</t>
  </si>
  <si>
    <t>народное гуляние "Встреча весны"</t>
  </si>
  <si>
    <t>МБУК "Централизованная библиотечная система"</t>
  </si>
  <si>
    <t>открытое занятие Университета здоровья "Болезнь - не повод горевать"</t>
  </si>
  <si>
    <t>МБУК "Централизованная клубная система Сарапульского района" Дулесовскиц СКЦ</t>
  </si>
  <si>
    <t>концерт ""Таланты земли Дулесовской"</t>
  </si>
  <si>
    <t>Музейно-выставочный комплекс стрелкового оружия имени М. Т. Калашникова</t>
  </si>
  <si>
    <t>Ночь музеев-2016</t>
  </si>
  <si>
    <t>Как вы оценили уровень предоставления услуг</t>
  </si>
  <si>
    <t>Очень высокий</t>
  </si>
  <si>
    <t>Затрудняюсь ответить</t>
  </si>
  <si>
    <t>Очень низкий</t>
  </si>
  <si>
    <t>Скорее низкий</t>
  </si>
  <si>
    <t>Скорее высокий</t>
  </si>
  <si>
    <t>Неудовлетворительно, не устраивает</t>
  </si>
  <si>
    <t>Плохо, не соответствует минимаотнм требования</t>
  </si>
  <si>
    <t>Удовлетворительно, но со значительными недостатками</t>
  </si>
  <si>
    <t>В целом хорошо, за исключением незначительных недостатков</t>
  </si>
  <si>
    <t>Отлично, полностью удовлетворен(а)</t>
  </si>
  <si>
    <t>Критерий "Открытость и доступность информации об учреждении"   Как вы оцениваете доступность информации об услугах данного учреждения (стенды, сайт, СМИ и другие открытые источники  информации)?</t>
  </si>
  <si>
    <t>Критерий "Комфортность условий и доступность получения услуг"                В учреждении созданы условия для посещения гражданами с ограниченными возможностями здоровья</t>
  </si>
  <si>
    <t>В учреждении создана психологически комфортная обстановка (чувство радости, удовлетворения, удовольствия, защищенности, спокойствия при нахождении в учреждении)</t>
  </si>
  <si>
    <t>Критерий "Доброжелательность, вежливость работников организации"   Как вы оцениваете отношение к посетителям (вежливость, доброжелательность, компетентность, соблюдение прав)</t>
  </si>
  <si>
    <t>В какой степени вы удослетворены в целом качеством предоставляемых услуг в сфере культуры в вашем городе</t>
  </si>
  <si>
    <t>Полностью удовлетворен</t>
  </si>
  <si>
    <t>Скорее удовлетворен, чем не удовлетворен</t>
  </si>
  <si>
    <t>Скорее не удовлетворен, чем удовлетворен</t>
  </si>
  <si>
    <t>Совсем не удовлетворен</t>
  </si>
  <si>
    <t>18-24</t>
  </si>
  <si>
    <t>25-34</t>
  </si>
  <si>
    <t>35-44</t>
  </si>
  <si>
    <t>45-59</t>
  </si>
  <si>
    <t>Студент</t>
  </si>
  <si>
    <t>Домашняя хозяйка</t>
  </si>
  <si>
    <t>Безработный</t>
  </si>
  <si>
    <t>Другое</t>
  </si>
  <si>
    <t>Незаконченное высшее</t>
  </si>
  <si>
    <t>Среднее специальное</t>
  </si>
  <si>
    <t>Неполное среднее</t>
  </si>
  <si>
    <t>Начальное</t>
  </si>
  <si>
    <t xml:space="preserve">МБУК "Библиотечно-культурный центр" МО "Воткинский район" - Перевозинская сельская библиотека </t>
  </si>
  <si>
    <t>информационный час: "Милый сердцу край"</t>
  </si>
  <si>
    <t>МБУК "Культурно-спортивный центр "Можга" города Можги</t>
  </si>
  <si>
    <t>мероприятие: "Праздник удмуртской культуры Яркыт веран"</t>
  </si>
  <si>
    <t>МУК "Увинский историо-художетвенный музей"</t>
  </si>
  <si>
    <t>персональная выставка "Образ" Н.Л. Однолько</t>
  </si>
  <si>
    <t>МБУ "Музей Кривоногова П.А."</t>
  </si>
  <si>
    <t>районная встреча "Душою красивы, талантом сильны"</t>
  </si>
  <si>
    <t>МБУК "Музей "Набат памяти"</t>
  </si>
  <si>
    <t>мероприятие "Встреча поколений 1941-2016гг"</t>
  </si>
  <si>
    <t>МУК "Кизнерская межпоселенческая центральная районная библиотека"</t>
  </si>
  <si>
    <t>МУК "Кизнерская межпоселенческая центральная районная библиотека" (Южный филиал)</t>
  </si>
  <si>
    <t>позновательно-игровая программа "Прялица-кормилица"</t>
  </si>
  <si>
    <t>МУК "Кизнерская межпоселенческая центральная районная библиотека" (Кизнерский филиал)</t>
  </si>
  <si>
    <t>бенефис читателя "Мы с книгой стали навсегда хорошими друзьми"</t>
  </si>
  <si>
    <t>МУК "Кизнерская межпоселенческая центральная районная библиотека" (Ягульский  филиал)</t>
  </si>
  <si>
    <t>промо-акция "Виват тебе, библиотека"</t>
  </si>
  <si>
    <t>музыкальный киносалон "Мелодии и ритмы большого экрана"</t>
  </si>
  <si>
    <t>Кизнерский район</t>
  </si>
  <si>
    <t>Вечер-портрет "В ногу со временем" (к 85-летию районной газеты "Сельская новь")</t>
  </si>
  <si>
    <t>МБУК "Граховская МЦРБ" Верхне-Игринская библиотека-филиал №5</t>
  </si>
  <si>
    <t>МБУК "Глазовский драматический театр "Парафраз"</t>
  </si>
  <si>
    <t>спектакль "Царевна Дуся"</t>
  </si>
  <si>
    <t>Оцените комфортность условий</t>
  </si>
  <si>
    <t>МБУК Сюмсинского района "Централизованная библиотечная система"</t>
  </si>
  <si>
    <t>историко-кинематографический экскурс "Встречи с миром кино"</t>
  </si>
  <si>
    <t>Кильмезский СДК МБУК Сюмсинского района "Районый Дом культуры"</t>
  </si>
  <si>
    <t>концертная программа "Покровский сказ"</t>
  </si>
  <si>
    <t>Васильевский СДК МБУ межпосееленческий КСК "Красногорский"</t>
  </si>
  <si>
    <t>концерт "Клуб зажигает огни"</t>
  </si>
  <si>
    <t>филиал МБУ ММЦРБ "Черемушкинская библиотека"</t>
  </si>
  <si>
    <t>информационный час: "День красоты"</t>
  </si>
  <si>
    <t>Колесурский  ЦСДК МБУК "Селтинский РДК"</t>
  </si>
  <si>
    <t>концертная программа "Жизнь- как в кино"</t>
  </si>
  <si>
    <t>г.Глазов</t>
  </si>
  <si>
    <t>Кезский районный краеведческий музей имени О.А.Поскребышева</t>
  </si>
  <si>
    <t>тематический праздничный концерт "Это здорово: уметь сеять хлеб и песни петь!"</t>
  </si>
  <si>
    <t>МАУК Муниципальный хореографический ансамбль «Ижевск»</t>
  </si>
  <si>
    <t>концерт</t>
  </si>
  <si>
    <t>г.Ижевск</t>
  </si>
  <si>
    <t>Волипельгинская сельская библиотека МБУК "Вавожская ЦБС"</t>
  </si>
  <si>
    <t>конкурсно-развлекательная программа "Бабушка-2016"</t>
  </si>
  <si>
    <t>Какможская сельская библиотека МБУК "Вавожская ЦБС"</t>
  </si>
  <si>
    <t>краеведческий час "Я люблю Какмож"</t>
  </si>
  <si>
    <t>Вавожский районный краеведческий музей МБУК Вавожский РКМ</t>
  </si>
  <si>
    <t>выставка картин Г.Л.Чайникова "Жива душа художника в полотнах"</t>
  </si>
  <si>
    <t>Большеволковский сельский дом культуры МБУК "Вавожский РДК"</t>
  </si>
  <si>
    <t>Дом-музей Кузебая Герда МБУК "Вавожский РКМ"</t>
  </si>
  <si>
    <t>МБУК "Кезский районный Дом ремесел"</t>
  </si>
  <si>
    <t>выставка удмуртского платья "В оборку платье, на плече платок"</t>
  </si>
  <si>
    <t>краеведческий музей "Истоки" филиал МУК "Глазовский районный историко-краеведческий музейный комплекс"</t>
  </si>
  <si>
    <t>МАУК Муниципальный хореографический ансамбль "Ижевск"</t>
  </si>
  <si>
    <t xml:space="preserve">опрос граждан </t>
  </si>
  <si>
    <t>опрос граждан</t>
  </si>
  <si>
    <t>Глазовский район</t>
  </si>
  <si>
    <t>Узинский филиал №9 МБУК "Селтинская межпоселенческая библиотечная система"</t>
  </si>
  <si>
    <t>литературно-фольклорный праздник "Михайлов день"</t>
  </si>
  <si>
    <t>МБУК "Дебесская районная межпоселенческая библиотека"</t>
  </si>
  <si>
    <t>литературный вечер "России верный сын"</t>
  </si>
  <si>
    <t>МБУК "Культурный центр "Россия"</t>
  </si>
  <si>
    <t>спектакль "Планета"</t>
  </si>
  <si>
    <t>Осенний бал татарского общества</t>
  </si>
  <si>
    <t>Заречно-Вишурский СДК МБУК "Шарканский РДК"</t>
  </si>
  <si>
    <t>концерт "Здесь Родины моей начало"</t>
  </si>
  <si>
    <t>Карсашурский СДК МБУК "Шарканский РДК"</t>
  </si>
  <si>
    <t>концерт, посвященный Дню республики</t>
  </si>
  <si>
    <t>Шарканский район</t>
  </si>
  <si>
    <t>Зюзинская сельская библиотека  МБУК "Шарканский РДК"</t>
  </si>
  <si>
    <t>информационный час "Ищу свою профессию"</t>
  </si>
  <si>
    <t>МБУК "Дом дружбы народов« г.Глазов</t>
  </si>
  <si>
    <t>МБУК "Дом дружбы народов"</t>
  </si>
  <si>
    <t>Нововолковская сельская библиотека МБУК Дворец культуры "Звездный" МО "Воткинский  район"</t>
  </si>
  <si>
    <t>Информационный час "Я вырос здесь и край мне этот дорог"</t>
  </si>
  <si>
    <t>Кварсинский сельский культурный центр МБУК "Библиотечно-культурный центр" МО "Воткинский район"</t>
  </si>
  <si>
    <t>концертная программа "Букет для мамы"</t>
  </si>
  <si>
    <t>МБУК "ЦБС Увинского района" Увинская РДБ</t>
  </si>
  <si>
    <t>квест "Клад Алангасаров"</t>
  </si>
  <si>
    <t>квест "Клад Алангасаров</t>
  </si>
  <si>
    <t>МУК "Увинская РИМЦ"</t>
  </si>
  <si>
    <t>конференция "Мемуарная литература, как источник историографии"</t>
  </si>
  <si>
    <t>Мостовинский СКЦ филиал МБУК "Централизованная клубная система Сарапульского района"</t>
  </si>
  <si>
    <t>концерт "Мама, как прекрасна ты"</t>
  </si>
  <si>
    <t>филиал МБУ ММЦРБ "Кватчинская библиотека"</t>
  </si>
  <si>
    <t>информационный час "День красоты"</t>
  </si>
  <si>
    <t>ноябрь-декабрь 2016</t>
  </si>
  <si>
    <t>МБУК "Алнашская МЦБС"</t>
  </si>
  <si>
    <t>МБУК "Алнашский музей"</t>
  </si>
  <si>
    <t>Алнашский район</t>
  </si>
  <si>
    <t>филиал МУК "Глазовский районный историко-краеведческий музейный комплекс" краеведческий музей "Истоки"</t>
  </si>
  <si>
    <t>филиал МУК "Глазовский районный историко-краеведческий музейный комплекс" краеведческий музей "Сепычкар"</t>
  </si>
  <si>
    <t>Кезский район</t>
  </si>
  <si>
    <t>Вавожский район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</si>
</sst>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[$-FC19]dd\ mmmm\ yyyy\ \г\.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73" fontId="5" fillId="0" borderId="13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73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24" borderId="20" xfId="0" applyFont="1" applyFill="1" applyBorder="1" applyAlignment="1">
      <alignment/>
    </xf>
    <xf numFmtId="173" fontId="1" fillId="24" borderId="21" xfId="0" applyNumberFormat="1" applyFont="1" applyFill="1" applyBorder="1" applyAlignment="1">
      <alignment/>
    </xf>
    <xf numFmtId="0" fontId="1" fillId="24" borderId="22" xfId="0" applyFont="1" applyFill="1" applyBorder="1" applyAlignment="1">
      <alignment wrapText="1"/>
    </xf>
    <xf numFmtId="0" fontId="1" fillId="24" borderId="23" xfId="0" applyFont="1" applyFill="1" applyBorder="1" applyAlignment="1">
      <alignment wrapText="1"/>
    </xf>
    <xf numFmtId="0" fontId="1" fillId="24" borderId="24" xfId="0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/>
    </xf>
    <xf numFmtId="0" fontId="1" fillId="24" borderId="25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 wrapText="1"/>
    </xf>
    <xf numFmtId="0" fontId="7" fillId="24" borderId="25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20" xfId="0" applyFont="1" applyFill="1" applyBorder="1" applyAlignment="1">
      <alignment horizontal="center"/>
    </xf>
    <xf numFmtId="0" fontId="7" fillId="24" borderId="26" xfId="0" applyFont="1" applyFill="1" applyBorder="1" applyAlignment="1">
      <alignment horizontal="center"/>
    </xf>
    <xf numFmtId="0" fontId="7" fillId="24" borderId="0" xfId="0" applyFont="1" applyFill="1" applyAlignment="1">
      <alignment/>
    </xf>
    <xf numFmtId="173" fontId="1" fillId="24" borderId="27" xfId="0" applyNumberFormat="1" applyFont="1" applyFill="1" applyBorder="1" applyAlignment="1">
      <alignment/>
    </xf>
    <xf numFmtId="0" fontId="1" fillId="24" borderId="20" xfId="0" applyFont="1" applyFill="1" applyBorder="1" applyAlignment="1">
      <alignment wrapText="1"/>
    </xf>
    <xf numFmtId="0" fontId="1" fillId="24" borderId="25" xfId="0" applyFont="1" applyFill="1" applyBorder="1" applyAlignment="1">
      <alignment wrapText="1"/>
    </xf>
    <xf numFmtId="0" fontId="7" fillId="24" borderId="28" xfId="0" applyFont="1" applyFill="1" applyBorder="1" applyAlignment="1">
      <alignment horizontal="center" wrapText="1"/>
    </xf>
    <xf numFmtId="0" fontId="1" fillId="24" borderId="29" xfId="0" applyFont="1" applyFill="1" applyBorder="1" applyAlignment="1">
      <alignment horizontal="center"/>
    </xf>
    <xf numFmtId="0" fontId="1" fillId="24" borderId="30" xfId="0" applyFont="1" applyFill="1" applyBorder="1" applyAlignment="1">
      <alignment horizontal="center"/>
    </xf>
    <xf numFmtId="0" fontId="1" fillId="24" borderId="31" xfId="0" applyFont="1" applyFill="1" applyBorder="1" applyAlignment="1">
      <alignment horizontal="center"/>
    </xf>
    <xf numFmtId="0" fontId="1" fillId="24" borderId="32" xfId="0" applyFont="1" applyFill="1" applyBorder="1" applyAlignment="1">
      <alignment horizontal="center"/>
    </xf>
    <xf numFmtId="0" fontId="1" fillId="24" borderId="33" xfId="0" applyFont="1" applyFill="1" applyBorder="1" applyAlignment="1">
      <alignment horizontal="center"/>
    </xf>
    <xf numFmtId="0" fontId="1" fillId="24" borderId="34" xfId="0" applyFont="1" applyFill="1" applyBorder="1" applyAlignment="1">
      <alignment horizontal="center"/>
    </xf>
    <xf numFmtId="0" fontId="1" fillId="24" borderId="35" xfId="0" applyFont="1" applyFill="1" applyBorder="1" applyAlignment="1">
      <alignment horizontal="center"/>
    </xf>
    <xf numFmtId="0" fontId="1" fillId="24" borderId="22" xfId="0" applyFont="1" applyFill="1" applyBorder="1" applyAlignment="1">
      <alignment horizontal="center"/>
    </xf>
    <xf numFmtId="0" fontId="1" fillId="24" borderId="23" xfId="0" applyFont="1" applyFill="1" applyBorder="1" applyAlignment="1">
      <alignment horizontal="center"/>
    </xf>
    <xf numFmtId="0" fontId="1" fillId="24" borderId="36" xfId="0" applyFont="1" applyFill="1" applyBorder="1" applyAlignment="1">
      <alignment horizontal="center"/>
    </xf>
    <xf numFmtId="0" fontId="1" fillId="24" borderId="26" xfId="0" applyFont="1" applyFill="1" applyBorder="1" applyAlignment="1">
      <alignment horizontal="center"/>
    </xf>
    <xf numFmtId="0" fontId="1" fillId="24" borderId="37" xfId="0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/>
    </xf>
    <xf numFmtId="173" fontId="1" fillId="24" borderId="20" xfId="0" applyNumberFormat="1" applyFont="1" applyFill="1" applyBorder="1" applyAlignment="1">
      <alignment/>
    </xf>
    <xf numFmtId="0" fontId="1" fillId="24" borderId="20" xfId="0" applyFont="1" applyFill="1" applyBorder="1" applyAlignment="1">
      <alignment horizontal="center" wrapText="1"/>
    </xf>
    <xf numFmtId="0" fontId="1" fillId="24" borderId="20" xfId="0" applyFont="1" applyFill="1" applyBorder="1" applyAlignment="1">
      <alignment/>
    </xf>
    <xf numFmtId="0" fontId="1" fillId="24" borderId="27" xfId="0" applyFont="1" applyFill="1" applyBorder="1" applyAlignment="1">
      <alignment horizontal="center"/>
    </xf>
    <xf numFmtId="173" fontId="1" fillId="24" borderId="27" xfId="0" applyNumberFormat="1" applyFont="1" applyFill="1" applyBorder="1" applyAlignment="1">
      <alignment wrapText="1"/>
    </xf>
    <xf numFmtId="0" fontId="5" fillId="0" borderId="25" xfId="0" applyFont="1" applyFill="1" applyBorder="1" applyAlignment="1">
      <alignment horizontal="center" wrapText="1"/>
    </xf>
    <xf numFmtId="0" fontId="7" fillId="24" borderId="27" xfId="0" applyFont="1" applyFill="1" applyBorder="1" applyAlignment="1">
      <alignment/>
    </xf>
    <xf numFmtId="0" fontId="1" fillId="24" borderId="27" xfId="0" applyFont="1" applyFill="1" applyBorder="1" applyAlignment="1">
      <alignment/>
    </xf>
    <xf numFmtId="0" fontId="1" fillId="24" borderId="20" xfId="0" applyFont="1" applyFill="1" applyBorder="1" applyAlignment="1">
      <alignment horizontal="center" textRotation="90" wrapText="1"/>
    </xf>
    <xf numFmtId="0" fontId="8" fillId="0" borderId="21" xfId="0" applyFont="1" applyFill="1" applyBorder="1" applyAlignment="1">
      <alignment horizontal="center" textRotation="90" wrapText="1"/>
    </xf>
    <xf numFmtId="0" fontId="8" fillId="0" borderId="20" xfId="0" applyFont="1" applyFill="1" applyBorder="1" applyAlignment="1">
      <alignment horizontal="center" textRotation="90" wrapText="1"/>
    </xf>
    <xf numFmtId="0" fontId="8" fillId="0" borderId="20" xfId="0" applyFont="1" applyFill="1" applyBorder="1" applyAlignment="1">
      <alignment horizontal="center" textRotation="90"/>
    </xf>
    <xf numFmtId="0" fontId="1" fillId="24" borderId="25" xfId="0" applyFont="1" applyFill="1" applyBorder="1" applyAlignment="1">
      <alignment horizontal="center" textRotation="90" wrapText="1"/>
    </xf>
    <xf numFmtId="0" fontId="1" fillId="24" borderId="24" xfId="0" applyFont="1" applyFill="1" applyBorder="1" applyAlignment="1">
      <alignment horizontal="center" textRotation="90" wrapText="1"/>
    </xf>
    <xf numFmtId="0" fontId="1" fillId="24" borderId="26" xfId="0" applyFont="1" applyFill="1" applyBorder="1" applyAlignment="1">
      <alignment horizontal="center" textRotation="90" wrapText="1"/>
    </xf>
    <xf numFmtId="0" fontId="8" fillId="0" borderId="35" xfId="0" applyFont="1" applyFill="1" applyBorder="1" applyAlignment="1">
      <alignment horizontal="center" textRotation="90" wrapText="1"/>
    </xf>
    <xf numFmtId="0" fontId="8" fillId="0" borderId="38" xfId="0" applyFont="1" applyFill="1" applyBorder="1" applyAlignment="1">
      <alignment horizontal="center" textRotation="90" wrapText="1"/>
    </xf>
    <xf numFmtId="0" fontId="8" fillId="0" borderId="24" xfId="0" applyFont="1" applyFill="1" applyBorder="1" applyAlignment="1">
      <alignment horizontal="center" textRotation="90" wrapText="1"/>
    </xf>
    <xf numFmtId="0" fontId="8" fillId="0" borderId="26" xfId="0" applyFont="1" applyFill="1" applyBorder="1" applyAlignment="1">
      <alignment horizontal="center" textRotation="90"/>
    </xf>
    <xf numFmtId="0" fontId="8" fillId="0" borderId="24" xfId="0" applyFont="1" applyFill="1" applyBorder="1" applyAlignment="1">
      <alignment horizontal="center" textRotation="90"/>
    </xf>
    <xf numFmtId="0" fontId="8" fillId="0" borderId="26" xfId="0" applyFont="1" applyFill="1" applyBorder="1" applyAlignment="1">
      <alignment horizontal="center" textRotation="90" wrapText="1"/>
    </xf>
    <xf numFmtId="0" fontId="8" fillId="0" borderId="27" xfId="0" applyFont="1" applyFill="1" applyBorder="1" applyAlignment="1">
      <alignment/>
    </xf>
    <xf numFmtId="0" fontId="1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/>
    </xf>
    <xf numFmtId="0" fontId="1" fillId="24" borderId="33" xfId="0" applyFont="1" applyFill="1" applyBorder="1" applyAlignment="1">
      <alignment/>
    </xf>
    <xf numFmtId="0" fontId="1" fillId="24" borderId="33" xfId="0" applyFont="1" applyFill="1" applyBorder="1" applyAlignment="1">
      <alignment wrapText="1"/>
    </xf>
    <xf numFmtId="0" fontId="0" fillId="0" borderId="20" xfId="0" applyBorder="1" applyAlignment="1">
      <alignment/>
    </xf>
    <xf numFmtId="0" fontId="7" fillId="24" borderId="2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/>
    </xf>
    <xf numFmtId="173" fontId="1" fillId="0" borderId="20" xfId="0" applyNumberFormat="1" applyFont="1" applyFill="1" applyBorder="1" applyAlignment="1">
      <alignment/>
    </xf>
    <xf numFmtId="0" fontId="1" fillId="24" borderId="32" xfId="0" applyFont="1" applyFill="1" applyBorder="1" applyAlignment="1">
      <alignment horizontal="right"/>
    </xf>
    <xf numFmtId="0" fontId="1" fillId="24" borderId="33" xfId="0" applyFont="1" applyFill="1" applyBorder="1" applyAlignment="1">
      <alignment horizontal="right"/>
    </xf>
    <xf numFmtId="0" fontId="1" fillId="0" borderId="33" xfId="0" applyFont="1" applyBorder="1" applyAlignment="1">
      <alignment wrapText="1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0" fontId="1" fillId="24" borderId="34" xfId="0" applyFont="1" applyFill="1" applyBorder="1" applyAlignment="1">
      <alignment horizontal="right" wrapText="1"/>
    </xf>
    <xf numFmtId="0" fontId="1" fillId="24" borderId="37" xfId="0" applyFont="1" applyFill="1" applyBorder="1" applyAlignment="1">
      <alignment horizontal="right"/>
    </xf>
    <xf numFmtId="0" fontId="1" fillId="24" borderId="33" xfId="0" applyFont="1" applyFill="1" applyBorder="1" applyAlignment="1">
      <alignment horizontal="right" wrapText="1"/>
    </xf>
    <xf numFmtId="0" fontId="1" fillId="24" borderId="32" xfId="0" applyFont="1" applyFill="1" applyBorder="1" applyAlignment="1">
      <alignment horizontal="right" wrapText="1"/>
    </xf>
    <xf numFmtId="0" fontId="1" fillId="0" borderId="20" xfId="0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3" borderId="20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1" fillId="0" borderId="34" xfId="0" applyFont="1" applyFill="1" applyBorder="1" applyAlignment="1">
      <alignment horizontal="center"/>
    </xf>
    <xf numFmtId="0" fontId="1" fillId="24" borderId="39" xfId="0" applyFont="1" applyFill="1" applyBorder="1" applyAlignment="1">
      <alignment horizontal="center"/>
    </xf>
    <xf numFmtId="0" fontId="1" fillId="0" borderId="20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14" fontId="0" fillId="0" borderId="20" xfId="0" applyNumberFormat="1" applyBorder="1" applyAlignment="1">
      <alignment/>
    </xf>
    <xf numFmtId="0" fontId="0" fillId="0" borderId="20" xfId="0" applyBorder="1" applyAlignment="1">
      <alignment horizontal="center"/>
    </xf>
    <xf numFmtId="173" fontId="7" fillId="0" borderId="20" xfId="0" applyNumberFormat="1" applyFont="1" applyFill="1" applyBorder="1" applyAlignment="1">
      <alignment wrapText="1"/>
    </xf>
    <xf numFmtId="0" fontId="7" fillId="25" borderId="20" xfId="0" applyFont="1" applyFill="1" applyBorder="1" applyAlignment="1">
      <alignment/>
    </xf>
    <xf numFmtId="0" fontId="1" fillId="25" borderId="20" xfId="0" applyFont="1" applyFill="1" applyBorder="1" applyAlignment="1">
      <alignment wrapText="1"/>
    </xf>
    <xf numFmtId="0" fontId="1" fillId="25" borderId="20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24" borderId="40" xfId="0" applyFont="1" applyFill="1" applyBorder="1" applyAlignment="1">
      <alignment horizontal="right"/>
    </xf>
    <xf numFmtId="0" fontId="1" fillId="24" borderId="20" xfId="0" applyFont="1" applyFill="1" applyBorder="1" applyAlignment="1">
      <alignment horizontal="right"/>
    </xf>
    <xf numFmtId="173" fontId="1" fillId="25" borderId="33" xfId="0" applyNumberFormat="1" applyFont="1" applyFill="1" applyBorder="1" applyAlignment="1">
      <alignment/>
    </xf>
    <xf numFmtId="0" fontId="1" fillId="25" borderId="33" xfId="0" applyFont="1" applyFill="1" applyBorder="1" applyAlignment="1">
      <alignment wrapText="1"/>
    </xf>
    <xf numFmtId="0" fontId="1" fillId="25" borderId="33" xfId="0" applyFont="1" applyFill="1" applyBorder="1" applyAlignment="1">
      <alignment wrapText="1"/>
    </xf>
    <xf numFmtId="173" fontId="1" fillId="25" borderId="27" xfId="0" applyNumberFormat="1" applyFont="1" applyFill="1" applyBorder="1" applyAlignment="1">
      <alignment/>
    </xf>
    <xf numFmtId="0" fontId="1" fillId="25" borderId="20" xfId="0" applyFont="1" applyFill="1" applyBorder="1" applyAlignment="1">
      <alignment wrapText="1"/>
    </xf>
    <xf numFmtId="0" fontId="1" fillId="25" borderId="25" xfId="0" applyFont="1" applyFill="1" applyBorder="1" applyAlignment="1">
      <alignment wrapText="1"/>
    </xf>
    <xf numFmtId="14" fontId="1" fillId="25" borderId="20" xfId="0" applyNumberFormat="1" applyFont="1" applyFill="1" applyBorder="1" applyAlignment="1">
      <alignment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20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 wrapText="1"/>
    </xf>
    <xf numFmtId="0" fontId="5" fillId="0" borderId="43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4"/>
  <sheetViews>
    <sheetView view="pageBreakPreview" zoomScale="115" zoomScaleSheetLayoutView="115" zoomScalePageLayoutView="0" workbookViewId="0" topLeftCell="A2">
      <pane ySplit="2100" topLeftCell="BM58" activePane="bottomLeft" state="split"/>
      <selection pane="topLeft" activeCell="A2" sqref="A1:IV16384"/>
      <selection pane="bottomLeft" activeCell="K65" sqref="K65"/>
    </sheetView>
  </sheetViews>
  <sheetFormatPr defaultColWidth="9.00390625" defaultRowHeight="12.75"/>
  <cols>
    <col min="1" max="1" width="6.75390625" style="5" bestFit="1" customWidth="1"/>
    <col min="2" max="2" width="11.875" style="21" customWidth="1"/>
    <col min="3" max="3" width="34.00390625" style="6" customWidth="1"/>
    <col min="4" max="4" width="37.25390625" style="6" customWidth="1"/>
    <col min="5" max="5" width="5.125" style="6" customWidth="1"/>
    <col min="6" max="6" width="4.75390625" style="4" customWidth="1"/>
    <col min="7" max="7" width="5.125" style="4" customWidth="1"/>
    <col min="8" max="8" width="5.25390625" style="4" customWidth="1"/>
    <col min="9" max="9" width="5.125" style="4" customWidth="1"/>
    <col min="10" max="10" width="7.75390625" style="4" bestFit="1" customWidth="1"/>
    <col min="11" max="11" width="7.125" style="19" bestFit="1" customWidth="1"/>
    <col min="12" max="12" width="4.75390625" style="24" customWidth="1"/>
    <col min="13" max="13" width="4.625" style="24" customWidth="1"/>
    <col min="14" max="14" width="7.75390625" style="20" bestFit="1" customWidth="1"/>
    <col min="15" max="17" width="6.25390625" style="20" bestFit="1" customWidth="1"/>
    <col min="18" max="18" width="8.375" style="20" bestFit="1" customWidth="1"/>
    <col min="19" max="19" width="7.75390625" style="20" bestFit="1" customWidth="1"/>
    <col min="20" max="20" width="7.125" style="20" customWidth="1"/>
    <col min="21" max="21" width="7.625" style="20" customWidth="1"/>
    <col min="22" max="23" width="6.75390625" style="20" customWidth="1"/>
    <col min="24" max="24" width="7.75390625" style="20" bestFit="1" customWidth="1"/>
    <col min="25" max="26" width="7.75390625" style="20" customWidth="1"/>
    <col min="27" max="27" width="6.75390625" style="20" customWidth="1"/>
    <col min="28" max="28" width="7.75390625" style="20" customWidth="1"/>
    <col min="29" max="29" width="7.875" style="20" customWidth="1"/>
    <col min="30" max="30" width="7.25390625" style="20" customWidth="1"/>
    <col min="31" max="31" width="6.125" style="20" customWidth="1"/>
    <col min="32" max="32" width="6.375" style="20" customWidth="1"/>
    <col min="33" max="16384" width="9.125" style="5" customWidth="1"/>
  </cols>
  <sheetData>
    <row r="1" spans="2:32" ht="27" customHeight="1">
      <c r="B1" s="132" t="s">
        <v>37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D1" s="133" t="s">
        <v>34</v>
      </c>
      <c r="AE1" s="133"/>
      <c r="AF1" s="133"/>
    </row>
    <row r="2" spans="4:32" ht="19.5" thickBot="1">
      <c r="D2" s="7"/>
      <c r="E2" s="135" t="s">
        <v>1</v>
      </c>
      <c r="F2" s="135"/>
      <c r="G2" s="135"/>
      <c r="H2" s="135"/>
      <c r="I2" s="135"/>
      <c r="J2" s="135"/>
      <c r="K2" s="135"/>
      <c r="L2" s="134" t="s">
        <v>3</v>
      </c>
      <c r="M2" s="134"/>
      <c r="N2" s="134"/>
      <c r="O2" s="134" t="s">
        <v>10</v>
      </c>
      <c r="P2" s="134"/>
      <c r="Q2" s="134"/>
      <c r="R2" s="134"/>
      <c r="S2" s="134"/>
      <c r="T2" s="134" t="s">
        <v>11</v>
      </c>
      <c r="U2" s="134"/>
      <c r="V2" s="134"/>
      <c r="W2" s="134"/>
      <c r="X2" s="134"/>
      <c r="Y2" s="134" t="s">
        <v>16</v>
      </c>
      <c r="Z2" s="134"/>
      <c r="AA2" s="134"/>
      <c r="AB2" s="134"/>
      <c r="AC2" s="134"/>
      <c r="AD2" s="134"/>
      <c r="AE2" s="134"/>
      <c r="AF2" s="134"/>
    </row>
    <row r="3" spans="1:32" s="17" customFormat="1" ht="58.5" thickBot="1">
      <c r="A3" s="8" t="s">
        <v>27</v>
      </c>
      <c r="B3" s="8" t="s">
        <v>28</v>
      </c>
      <c r="C3" s="9" t="s">
        <v>25</v>
      </c>
      <c r="D3" s="10" t="s">
        <v>26</v>
      </c>
      <c r="E3" s="11">
        <v>1</v>
      </c>
      <c r="F3" s="12">
        <v>2</v>
      </c>
      <c r="G3" s="12">
        <v>3</v>
      </c>
      <c r="H3" s="12">
        <v>4</v>
      </c>
      <c r="I3" s="12">
        <v>5</v>
      </c>
      <c r="J3" s="3" t="s">
        <v>0</v>
      </c>
      <c r="K3" s="13" t="s">
        <v>2</v>
      </c>
      <c r="L3" s="1" t="s">
        <v>4</v>
      </c>
      <c r="M3" s="13" t="s">
        <v>5</v>
      </c>
      <c r="N3" s="3" t="s">
        <v>24</v>
      </c>
      <c r="O3" s="22" t="s">
        <v>6</v>
      </c>
      <c r="P3" s="12" t="s">
        <v>7</v>
      </c>
      <c r="Q3" s="12" t="s">
        <v>8</v>
      </c>
      <c r="R3" s="2" t="s">
        <v>9</v>
      </c>
      <c r="S3" s="3" t="s">
        <v>0</v>
      </c>
      <c r="T3" s="1" t="s">
        <v>12</v>
      </c>
      <c r="U3" s="2" t="s">
        <v>14</v>
      </c>
      <c r="V3" s="2" t="s">
        <v>15</v>
      </c>
      <c r="W3" s="2" t="s">
        <v>13</v>
      </c>
      <c r="X3" s="3" t="s">
        <v>0</v>
      </c>
      <c r="Y3" s="1" t="s">
        <v>17</v>
      </c>
      <c r="Z3" s="2" t="s">
        <v>18</v>
      </c>
      <c r="AA3" s="2" t="s">
        <v>19</v>
      </c>
      <c r="AB3" s="2" t="s">
        <v>20</v>
      </c>
      <c r="AC3" s="2" t="s">
        <v>21</v>
      </c>
      <c r="AD3" s="2" t="s">
        <v>22</v>
      </c>
      <c r="AE3" s="2" t="s">
        <v>23</v>
      </c>
      <c r="AF3" s="23" t="s">
        <v>24</v>
      </c>
    </row>
    <row r="4" spans="1:32" s="37" customFormat="1" ht="31.5">
      <c r="A4" s="25">
        <v>1</v>
      </c>
      <c r="B4" s="26">
        <v>42401</v>
      </c>
      <c r="C4" s="27" t="s">
        <v>35</v>
      </c>
      <c r="D4" s="28" t="s">
        <v>36</v>
      </c>
      <c r="E4" s="29">
        <v>1</v>
      </c>
      <c r="F4" s="30">
        <v>2</v>
      </c>
      <c r="G4" s="30">
        <v>2</v>
      </c>
      <c r="H4" s="30">
        <v>19</v>
      </c>
      <c r="I4" s="30">
        <v>31</v>
      </c>
      <c r="J4" s="31">
        <v>1</v>
      </c>
      <c r="K4" s="31">
        <f aca="true" t="shared" si="0" ref="K4:K9">SUM(E4:J4)</f>
        <v>56</v>
      </c>
      <c r="L4" s="32">
        <v>17</v>
      </c>
      <c r="M4" s="33">
        <v>38</v>
      </c>
      <c r="N4" s="33">
        <v>1</v>
      </c>
      <c r="O4" s="34">
        <v>11</v>
      </c>
      <c r="P4" s="35">
        <v>25</v>
      </c>
      <c r="Q4" s="35">
        <v>9</v>
      </c>
      <c r="R4" s="35">
        <v>7</v>
      </c>
      <c r="S4" s="33">
        <v>4</v>
      </c>
      <c r="T4" s="34">
        <v>3</v>
      </c>
      <c r="U4" s="35">
        <v>3</v>
      </c>
      <c r="V4" s="35">
        <v>10</v>
      </c>
      <c r="W4" s="35">
        <v>38</v>
      </c>
      <c r="X4" s="33">
        <v>2</v>
      </c>
      <c r="Y4" s="34">
        <v>8</v>
      </c>
      <c r="Z4" s="35">
        <v>11</v>
      </c>
      <c r="AA4" s="35">
        <v>19</v>
      </c>
      <c r="AB4" s="35">
        <v>4</v>
      </c>
      <c r="AC4" s="35">
        <v>5</v>
      </c>
      <c r="AD4" s="35">
        <v>1</v>
      </c>
      <c r="AE4" s="35">
        <v>8</v>
      </c>
      <c r="AF4" s="36">
        <v>0</v>
      </c>
    </row>
    <row r="5" spans="1:32" s="37" customFormat="1" ht="47.25">
      <c r="A5" s="25">
        <v>2</v>
      </c>
      <c r="B5" s="38">
        <v>42420</v>
      </c>
      <c r="C5" s="39" t="s">
        <v>38</v>
      </c>
      <c r="D5" s="40" t="s">
        <v>39</v>
      </c>
      <c r="E5" s="29">
        <v>0</v>
      </c>
      <c r="F5" s="30">
        <v>3</v>
      </c>
      <c r="G5" s="30">
        <v>21</v>
      </c>
      <c r="H5" s="30">
        <v>19</v>
      </c>
      <c r="I5" s="30">
        <v>57</v>
      </c>
      <c r="J5" s="31">
        <v>0</v>
      </c>
      <c r="K5" s="31">
        <f t="shared" si="0"/>
        <v>100</v>
      </c>
      <c r="L5" s="32">
        <v>20</v>
      </c>
      <c r="M5" s="41">
        <v>80</v>
      </c>
      <c r="N5" s="33">
        <v>0</v>
      </c>
      <c r="O5" s="34">
        <v>19</v>
      </c>
      <c r="P5" s="35">
        <v>28</v>
      </c>
      <c r="Q5" s="35">
        <v>36</v>
      </c>
      <c r="R5" s="35">
        <v>17</v>
      </c>
      <c r="S5" s="33">
        <v>0</v>
      </c>
      <c r="T5" s="34">
        <v>39</v>
      </c>
      <c r="U5" s="35">
        <v>10</v>
      </c>
      <c r="V5" s="35">
        <v>33</v>
      </c>
      <c r="W5" s="35">
        <v>18</v>
      </c>
      <c r="X5" s="33">
        <v>0</v>
      </c>
      <c r="Y5" s="34">
        <v>16</v>
      </c>
      <c r="Z5" s="35">
        <v>31</v>
      </c>
      <c r="AA5" s="35">
        <v>18</v>
      </c>
      <c r="AB5" s="35">
        <v>2</v>
      </c>
      <c r="AC5" s="35">
        <v>27</v>
      </c>
      <c r="AD5" s="35">
        <v>1</v>
      </c>
      <c r="AE5" s="35">
        <v>5</v>
      </c>
      <c r="AF5" s="36">
        <v>0</v>
      </c>
    </row>
    <row r="6" spans="1:32" s="37" customFormat="1" ht="47.25">
      <c r="A6" s="25">
        <v>3</v>
      </c>
      <c r="B6" s="38">
        <v>42420</v>
      </c>
      <c r="C6" s="39" t="s">
        <v>41</v>
      </c>
      <c r="D6" s="40" t="s">
        <v>42</v>
      </c>
      <c r="E6" s="29">
        <v>0</v>
      </c>
      <c r="F6" s="30">
        <v>0</v>
      </c>
      <c r="G6" s="30">
        <v>1</v>
      </c>
      <c r="H6" s="30">
        <v>12</v>
      </c>
      <c r="I6" s="30">
        <v>38</v>
      </c>
      <c r="J6" s="31">
        <v>0</v>
      </c>
      <c r="K6" s="31">
        <f t="shared" si="0"/>
        <v>51</v>
      </c>
      <c r="L6" s="32">
        <v>17</v>
      </c>
      <c r="M6" s="41">
        <v>30</v>
      </c>
      <c r="N6" s="33">
        <v>0</v>
      </c>
      <c r="O6" s="34">
        <v>3</v>
      </c>
      <c r="P6" s="35">
        <v>11</v>
      </c>
      <c r="Q6" s="35">
        <v>15</v>
      </c>
      <c r="R6" s="35">
        <v>25</v>
      </c>
      <c r="S6" s="33">
        <v>0</v>
      </c>
      <c r="T6" s="34">
        <v>8</v>
      </c>
      <c r="U6" s="35">
        <v>11</v>
      </c>
      <c r="V6" s="35">
        <v>13</v>
      </c>
      <c r="W6" s="35">
        <v>15</v>
      </c>
      <c r="X6" s="33">
        <v>0</v>
      </c>
      <c r="Y6" s="34">
        <v>0</v>
      </c>
      <c r="Z6" s="35">
        <v>12</v>
      </c>
      <c r="AA6" s="35">
        <v>9</v>
      </c>
      <c r="AB6" s="35">
        <v>1</v>
      </c>
      <c r="AC6" s="35">
        <v>20</v>
      </c>
      <c r="AD6" s="35">
        <v>2</v>
      </c>
      <c r="AE6" s="35">
        <v>4</v>
      </c>
      <c r="AF6" s="36">
        <v>0</v>
      </c>
    </row>
    <row r="7" spans="1:32" s="37" customFormat="1" ht="63">
      <c r="A7" s="25">
        <v>4</v>
      </c>
      <c r="B7" s="38">
        <v>42426</v>
      </c>
      <c r="C7" s="39" t="s">
        <v>44</v>
      </c>
      <c r="D7" s="40" t="s">
        <v>45</v>
      </c>
      <c r="E7" s="29">
        <v>0</v>
      </c>
      <c r="F7" s="30">
        <v>0</v>
      </c>
      <c r="G7" s="30">
        <v>2</v>
      </c>
      <c r="H7" s="30">
        <v>15</v>
      </c>
      <c r="I7" s="30">
        <v>33</v>
      </c>
      <c r="J7" s="31">
        <v>0</v>
      </c>
      <c r="K7" s="31">
        <f t="shared" si="0"/>
        <v>50</v>
      </c>
      <c r="L7" s="32">
        <v>3</v>
      </c>
      <c r="M7" s="41">
        <v>47</v>
      </c>
      <c r="N7" s="33">
        <v>0</v>
      </c>
      <c r="O7" s="34">
        <v>0</v>
      </c>
      <c r="P7" s="35">
        <v>10</v>
      </c>
      <c r="Q7" s="35">
        <v>28</v>
      </c>
      <c r="R7" s="35">
        <v>12</v>
      </c>
      <c r="S7" s="33">
        <v>0</v>
      </c>
      <c r="T7" s="34">
        <v>6</v>
      </c>
      <c r="U7" s="35">
        <v>1</v>
      </c>
      <c r="V7" s="35">
        <v>26</v>
      </c>
      <c r="W7" s="35">
        <v>17</v>
      </c>
      <c r="X7" s="33">
        <v>0</v>
      </c>
      <c r="Y7" s="34">
        <v>0</v>
      </c>
      <c r="Z7" s="35">
        <v>2</v>
      </c>
      <c r="AA7" s="35">
        <v>21</v>
      </c>
      <c r="AB7" s="35">
        <v>0</v>
      </c>
      <c r="AC7" s="35">
        <v>25</v>
      </c>
      <c r="AD7" s="35">
        <v>0</v>
      </c>
      <c r="AE7" s="35">
        <v>2</v>
      </c>
      <c r="AF7" s="36">
        <v>0</v>
      </c>
    </row>
    <row r="8" spans="1:32" s="37" customFormat="1" ht="47.25">
      <c r="A8" s="25">
        <v>5</v>
      </c>
      <c r="B8" s="38">
        <v>42438</v>
      </c>
      <c r="C8" s="39" t="s">
        <v>47</v>
      </c>
      <c r="D8" s="40" t="s">
        <v>48</v>
      </c>
      <c r="E8" s="29">
        <v>0</v>
      </c>
      <c r="F8" s="30">
        <v>2</v>
      </c>
      <c r="G8" s="30">
        <v>7</v>
      </c>
      <c r="H8" s="30">
        <v>41</v>
      </c>
      <c r="I8" s="30">
        <v>68</v>
      </c>
      <c r="J8" s="31">
        <v>0</v>
      </c>
      <c r="K8" s="31">
        <f t="shared" si="0"/>
        <v>118</v>
      </c>
      <c r="L8" s="32">
        <v>25</v>
      </c>
      <c r="M8" s="41">
        <v>93</v>
      </c>
      <c r="N8" s="33">
        <v>0</v>
      </c>
      <c r="O8" s="34">
        <v>23</v>
      </c>
      <c r="P8" s="35">
        <v>24</v>
      </c>
      <c r="Q8" s="35">
        <v>60</v>
      </c>
      <c r="R8" s="35">
        <v>11</v>
      </c>
      <c r="S8" s="33">
        <v>0</v>
      </c>
      <c r="T8" s="34">
        <v>33</v>
      </c>
      <c r="U8" s="35">
        <v>5</v>
      </c>
      <c r="V8" s="35">
        <v>53</v>
      </c>
      <c r="W8" s="35">
        <v>27</v>
      </c>
      <c r="X8" s="33">
        <v>0</v>
      </c>
      <c r="Y8" s="34">
        <v>15</v>
      </c>
      <c r="Z8" s="35">
        <v>46</v>
      </c>
      <c r="AA8" s="35">
        <v>26</v>
      </c>
      <c r="AB8" s="35">
        <v>3</v>
      </c>
      <c r="AC8" s="35">
        <v>26</v>
      </c>
      <c r="AD8" s="35">
        <v>0</v>
      </c>
      <c r="AE8" s="35">
        <v>2</v>
      </c>
      <c r="AF8" s="36">
        <v>0</v>
      </c>
    </row>
    <row r="9" spans="1:32" s="37" customFormat="1" ht="47.25">
      <c r="A9" s="25">
        <v>6</v>
      </c>
      <c r="B9" s="38">
        <v>42430</v>
      </c>
      <c r="C9" s="39" t="s">
        <v>49</v>
      </c>
      <c r="D9" s="39" t="s">
        <v>50</v>
      </c>
      <c r="E9" s="29">
        <v>0</v>
      </c>
      <c r="F9" s="30">
        <v>0</v>
      </c>
      <c r="G9" s="30">
        <v>4</v>
      </c>
      <c r="H9" s="30">
        <v>15</v>
      </c>
      <c r="I9" s="30">
        <v>34</v>
      </c>
      <c r="J9" s="31">
        <v>0</v>
      </c>
      <c r="K9" s="31">
        <f t="shared" si="0"/>
        <v>53</v>
      </c>
      <c r="L9" s="32">
        <v>4</v>
      </c>
      <c r="M9" s="41">
        <v>49</v>
      </c>
      <c r="N9" s="33">
        <v>0</v>
      </c>
      <c r="O9" s="34">
        <v>21</v>
      </c>
      <c r="P9" s="35">
        <v>7</v>
      </c>
      <c r="Q9" s="35">
        <v>18</v>
      </c>
      <c r="R9" s="35">
        <v>7</v>
      </c>
      <c r="S9" s="33">
        <v>0</v>
      </c>
      <c r="T9" s="34">
        <v>0</v>
      </c>
      <c r="U9" s="35">
        <v>1</v>
      </c>
      <c r="V9" s="35">
        <v>16</v>
      </c>
      <c r="W9" s="35">
        <v>12</v>
      </c>
      <c r="X9" s="33">
        <v>0</v>
      </c>
      <c r="Y9" s="34">
        <v>20</v>
      </c>
      <c r="Z9" s="35">
        <v>10</v>
      </c>
      <c r="AA9" s="35">
        <v>13</v>
      </c>
      <c r="AB9" s="35">
        <v>0</v>
      </c>
      <c r="AC9" s="35">
        <v>9</v>
      </c>
      <c r="AD9" s="35">
        <v>0</v>
      </c>
      <c r="AE9" s="35">
        <v>0</v>
      </c>
      <c r="AF9" s="36">
        <v>0</v>
      </c>
    </row>
    <row r="10" spans="1:32" s="37" customFormat="1" ht="31.5">
      <c r="A10" s="25">
        <v>7</v>
      </c>
      <c r="B10" s="38">
        <v>42446</v>
      </c>
      <c r="C10" s="39" t="s">
        <v>52</v>
      </c>
      <c r="D10" s="40" t="s">
        <v>53</v>
      </c>
      <c r="E10" s="29">
        <v>0</v>
      </c>
      <c r="F10" s="30">
        <v>5</v>
      </c>
      <c r="G10" s="30">
        <v>24</v>
      </c>
      <c r="H10" s="30">
        <v>23</v>
      </c>
      <c r="I10" s="30">
        <v>29</v>
      </c>
      <c r="J10" s="31">
        <v>0</v>
      </c>
      <c r="K10" s="31">
        <f aca="true" t="shared" si="1" ref="K10:K43">SUM(E10:J10)</f>
        <v>81</v>
      </c>
      <c r="L10" s="32">
        <v>20</v>
      </c>
      <c r="M10" s="41">
        <v>61</v>
      </c>
      <c r="N10" s="33">
        <v>0</v>
      </c>
      <c r="O10" s="34">
        <v>1</v>
      </c>
      <c r="P10" s="35">
        <v>11</v>
      </c>
      <c r="Q10" s="35">
        <v>41</v>
      </c>
      <c r="R10" s="35">
        <v>28</v>
      </c>
      <c r="S10" s="33">
        <v>0</v>
      </c>
      <c r="T10" s="34">
        <v>21</v>
      </c>
      <c r="U10" s="35">
        <v>5</v>
      </c>
      <c r="V10" s="35">
        <v>34</v>
      </c>
      <c r="W10" s="35">
        <v>21</v>
      </c>
      <c r="X10" s="33">
        <v>0</v>
      </c>
      <c r="Y10" s="34">
        <v>1</v>
      </c>
      <c r="Z10" s="35">
        <v>16</v>
      </c>
      <c r="AA10" s="35">
        <v>17</v>
      </c>
      <c r="AB10" s="35">
        <v>1</v>
      </c>
      <c r="AC10" s="35">
        <v>44</v>
      </c>
      <c r="AD10" s="35">
        <v>0</v>
      </c>
      <c r="AE10" s="35">
        <v>2</v>
      </c>
      <c r="AF10" s="36">
        <v>0</v>
      </c>
    </row>
    <row r="11" spans="1:32" s="37" customFormat="1" ht="31.5">
      <c r="A11" s="25">
        <v>8</v>
      </c>
      <c r="B11" s="38">
        <v>42447</v>
      </c>
      <c r="C11" s="39" t="s">
        <v>141</v>
      </c>
      <c r="D11" s="40" t="s">
        <v>142</v>
      </c>
      <c r="E11" s="29">
        <v>1</v>
      </c>
      <c r="F11" s="30">
        <v>0</v>
      </c>
      <c r="G11" s="30">
        <v>7</v>
      </c>
      <c r="H11" s="30">
        <v>24</v>
      </c>
      <c r="I11" s="30">
        <v>94</v>
      </c>
      <c r="J11" s="31">
        <v>0</v>
      </c>
      <c r="K11" s="31">
        <f t="shared" si="1"/>
        <v>126</v>
      </c>
      <c r="L11" s="32">
        <v>70</v>
      </c>
      <c r="M11" s="41">
        <v>56</v>
      </c>
      <c r="N11" s="33">
        <v>0</v>
      </c>
      <c r="O11" s="34">
        <v>10</v>
      </c>
      <c r="P11" s="35">
        <v>54</v>
      </c>
      <c r="Q11" s="35">
        <v>58</v>
      </c>
      <c r="R11" s="35">
        <v>4</v>
      </c>
      <c r="S11" s="33">
        <v>0</v>
      </c>
      <c r="T11" s="34">
        <v>27</v>
      </c>
      <c r="U11" s="35">
        <v>5</v>
      </c>
      <c r="V11" s="35">
        <v>58</v>
      </c>
      <c r="W11" s="35">
        <v>36</v>
      </c>
      <c r="X11" s="33">
        <v>0</v>
      </c>
      <c r="Y11" s="34">
        <v>5</v>
      </c>
      <c r="Z11" s="35">
        <v>72</v>
      </c>
      <c r="AA11" s="35">
        <v>43</v>
      </c>
      <c r="AB11" s="35">
        <v>1</v>
      </c>
      <c r="AC11" s="35">
        <v>3</v>
      </c>
      <c r="AD11" s="35">
        <v>0</v>
      </c>
      <c r="AE11" s="35">
        <v>2</v>
      </c>
      <c r="AF11" s="36">
        <v>0</v>
      </c>
    </row>
    <row r="12" spans="1:32" s="37" customFormat="1" ht="15.75">
      <c r="A12" s="25">
        <v>9</v>
      </c>
      <c r="B12" s="38">
        <v>42458</v>
      </c>
      <c r="C12" s="39" t="s">
        <v>144</v>
      </c>
      <c r="D12" s="40" t="s">
        <v>145</v>
      </c>
      <c r="E12" s="29">
        <v>0</v>
      </c>
      <c r="F12" s="30">
        <v>0</v>
      </c>
      <c r="G12" s="30">
        <v>2</v>
      </c>
      <c r="H12" s="30">
        <v>25</v>
      </c>
      <c r="I12" s="30">
        <v>106</v>
      </c>
      <c r="J12" s="31">
        <v>0</v>
      </c>
      <c r="K12" s="31">
        <f t="shared" si="1"/>
        <v>133</v>
      </c>
      <c r="L12" s="32">
        <v>41</v>
      </c>
      <c r="M12" s="41">
        <v>92</v>
      </c>
      <c r="N12" s="33">
        <v>0</v>
      </c>
      <c r="O12" s="34">
        <v>10</v>
      </c>
      <c r="P12" s="35">
        <v>7</v>
      </c>
      <c r="Q12" s="35">
        <v>34</v>
      </c>
      <c r="R12" s="35">
        <v>82</v>
      </c>
      <c r="S12" s="33">
        <v>0</v>
      </c>
      <c r="T12" s="34">
        <v>45</v>
      </c>
      <c r="U12" s="35">
        <v>10</v>
      </c>
      <c r="V12" s="35">
        <v>53</v>
      </c>
      <c r="W12" s="35">
        <v>25</v>
      </c>
      <c r="X12" s="33">
        <v>0</v>
      </c>
      <c r="Y12" s="34">
        <v>14</v>
      </c>
      <c r="Z12" s="35">
        <v>5</v>
      </c>
      <c r="AA12" s="35">
        <v>11</v>
      </c>
      <c r="AB12" s="35">
        <v>3</v>
      </c>
      <c r="AC12" s="35">
        <v>97</v>
      </c>
      <c r="AD12" s="35">
        <v>1</v>
      </c>
      <c r="AE12" s="35">
        <v>2</v>
      </c>
      <c r="AF12" s="36">
        <v>0</v>
      </c>
    </row>
    <row r="13" spans="1:32" s="37" customFormat="1" ht="47.25">
      <c r="A13" s="25">
        <v>10</v>
      </c>
      <c r="B13" s="38">
        <v>42459</v>
      </c>
      <c r="C13" s="39" t="s">
        <v>146</v>
      </c>
      <c r="D13" s="40" t="s">
        <v>147</v>
      </c>
      <c r="E13" s="29">
        <v>0</v>
      </c>
      <c r="F13" s="30">
        <v>0</v>
      </c>
      <c r="G13" s="30">
        <v>1</v>
      </c>
      <c r="H13" s="30">
        <v>6</v>
      </c>
      <c r="I13" s="30">
        <v>38</v>
      </c>
      <c r="J13" s="31">
        <v>0</v>
      </c>
      <c r="K13" s="31">
        <f t="shared" si="1"/>
        <v>45</v>
      </c>
      <c r="L13" s="32">
        <v>4</v>
      </c>
      <c r="M13" s="41">
        <v>41</v>
      </c>
      <c r="N13" s="33">
        <v>0</v>
      </c>
      <c r="O13" s="34">
        <v>3</v>
      </c>
      <c r="P13" s="35">
        <v>6</v>
      </c>
      <c r="Q13" s="35">
        <v>20</v>
      </c>
      <c r="R13" s="35">
        <v>16</v>
      </c>
      <c r="S13" s="33">
        <v>0</v>
      </c>
      <c r="T13" s="34">
        <v>8</v>
      </c>
      <c r="U13" s="35">
        <v>1</v>
      </c>
      <c r="V13" s="35">
        <v>18</v>
      </c>
      <c r="W13" s="35">
        <v>18</v>
      </c>
      <c r="X13" s="33">
        <v>0</v>
      </c>
      <c r="Y13" s="34">
        <v>1</v>
      </c>
      <c r="Z13" s="35">
        <v>2</v>
      </c>
      <c r="AA13" s="35">
        <v>14</v>
      </c>
      <c r="AB13" s="35">
        <v>1</v>
      </c>
      <c r="AC13" s="35">
        <v>19</v>
      </c>
      <c r="AD13" s="35">
        <v>7</v>
      </c>
      <c r="AE13" s="35">
        <v>1</v>
      </c>
      <c r="AF13" s="36">
        <v>0</v>
      </c>
    </row>
    <row r="14" spans="1:32" s="37" customFormat="1" ht="47.25">
      <c r="A14" s="25">
        <v>11</v>
      </c>
      <c r="B14" s="38">
        <v>42460</v>
      </c>
      <c r="C14" s="39" t="s">
        <v>56</v>
      </c>
      <c r="D14" s="40" t="s">
        <v>55</v>
      </c>
      <c r="E14" s="29">
        <v>0</v>
      </c>
      <c r="F14" s="30">
        <v>0</v>
      </c>
      <c r="G14" s="30">
        <v>0</v>
      </c>
      <c r="H14" s="30">
        <v>6</v>
      </c>
      <c r="I14" s="30">
        <v>32</v>
      </c>
      <c r="J14" s="31">
        <v>0</v>
      </c>
      <c r="K14" s="31">
        <f t="shared" si="1"/>
        <v>38</v>
      </c>
      <c r="L14" s="32">
        <v>3</v>
      </c>
      <c r="M14" s="41">
        <v>29</v>
      </c>
      <c r="N14" s="33">
        <v>6</v>
      </c>
      <c r="O14" s="34">
        <v>10</v>
      </c>
      <c r="P14" s="35">
        <v>15</v>
      </c>
      <c r="Q14" s="35">
        <v>12</v>
      </c>
      <c r="R14" s="35">
        <v>0</v>
      </c>
      <c r="S14" s="33">
        <v>1</v>
      </c>
      <c r="T14" s="34">
        <v>4</v>
      </c>
      <c r="U14" s="35">
        <v>3</v>
      </c>
      <c r="V14" s="35">
        <v>4</v>
      </c>
      <c r="W14" s="35">
        <v>21</v>
      </c>
      <c r="X14" s="33">
        <v>6</v>
      </c>
      <c r="Y14" s="34">
        <v>5</v>
      </c>
      <c r="Z14" s="35">
        <v>8</v>
      </c>
      <c r="AA14" s="35">
        <v>16</v>
      </c>
      <c r="AB14" s="35">
        <v>1</v>
      </c>
      <c r="AC14" s="35">
        <v>0</v>
      </c>
      <c r="AD14" s="35">
        <v>0</v>
      </c>
      <c r="AE14" s="35">
        <v>4</v>
      </c>
      <c r="AF14" s="36">
        <v>4</v>
      </c>
    </row>
    <row r="15" spans="1:32" s="37" customFormat="1" ht="63">
      <c r="A15" s="25">
        <v>12</v>
      </c>
      <c r="B15" s="38">
        <v>42461</v>
      </c>
      <c r="C15" s="39" t="s">
        <v>57</v>
      </c>
      <c r="D15" s="40" t="s">
        <v>58</v>
      </c>
      <c r="E15" s="29">
        <v>0</v>
      </c>
      <c r="F15" s="30">
        <v>0</v>
      </c>
      <c r="G15" s="30">
        <v>1</v>
      </c>
      <c r="H15" s="30">
        <v>14</v>
      </c>
      <c r="I15" s="30">
        <v>34</v>
      </c>
      <c r="J15" s="31">
        <v>0</v>
      </c>
      <c r="K15" s="31">
        <f t="shared" si="1"/>
        <v>49</v>
      </c>
      <c r="L15" s="32">
        <v>18</v>
      </c>
      <c r="M15" s="41">
        <v>31</v>
      </c>
      <c r="N15" s="33">
        <v>0</v>
      </c>
      <c r="O15" s="34">
        <v>0</v>
      </c>
      <c r="P15" s="35">
        <f>9+15</f>
        <v>24</v>
      </c>
      <c r="Q15" s="35">
        <v>15</v>
      </c>
      <c r="R15" s="35">
        <v>0</v>
      </c>
      <c r="S15" s="33">
        <v>0</v>
      </c>
      <c r="T15" s="34">
        <v>16</v>
      </c>
      <c r="U15" s="35">
        <v>18</v>
      </c>
      <c r="V15" s="35">
        <v>8</v>
      </c>
      <c r="W15" s="35">
        <v>7</v>
      </c>
      <c r="X15" s="33">
        <v>0</v>
      </c>
      <c r="Y15" s="34">
        <v>9</v>
      </c>
      <c r="Z15" s="35">
        <v>7</v>
      </c>
      <c r="AA15" s="35">
        <v>16</v>
      </c>
      <c r="AB15" s="35">
        <v>1</v>
      </c>
      <c r="AC15" s="35">
        <v>10</v>
      </c>
      <c r="AD15" s="35">
        <v>0</v>
      </c>
      <c r="AE15" s="35">
        <f>2+4</f>
        <v>6</v>
      </c>
      <c r="AF15" s="36">
        <v>0</v>
      </c>
    </row>
    <row r="16" spans="1:32" s="37" customFormat="1" ht="31.5">
      <c r="A16" s="25">
        <v>13</v>
      </c>
      <c r="B16" s="38">
        <v>42461</v>
      </c>
      <c r="C16" s="39" t="s">
        <v>65</v>
      </c>
      <c r="D16" s="40" t="s">
        <v>66</v>
      </c>
      <c r="E16" s="29">
        <v>0</v>
      </c>
      <c r="F16" s="30">
        <v>1</v>
      </c>
      <c r="G16" s="30">
        <v>12</v>
      </c>
      <c r="H16" s="30">
        <v>91</v>
      </c>
      <c r="I16" s="30">
        <v>198</v>
      </c>
      <c r="J16" s="31">
        <v>0</v>
      </c>
      <c r="K16" s="31">
        <f t="shared" si="1"/>
        <v>302</v>
      </c>
      <c r="L16" s="32">
        <v>88</v>
      </c>
      <c r="M16" s="41">
        <v>214</v>
      </c>
      <c r="N16" s="33">
        <v>0</v>
      </c>
      <c r="O16" s="34">
        <v>71</v>
      </c>
      <c r="P16" s="35">
        <v>85</v>
      </c>
      <c r="Q16" s="35">
        <v>84</v>
      </c>
      <c r="R16" s="35">
        <v>62</v>
      </c>
      <c r="S16" s="33">
        <v>0</v>
      </c>
      <c r="T16" s="34">
        <v>86</v>
      </c>
      <c r="U16" s="35">
        <v>33</v>
      </c>
      <c r="V16" s="35">
        <v>111</v>
      </c>
      <c r="W16" s="35">
        <v>72</v>
      </c>
      <c r="X16" s="33">
        <v>0</v>
      </c>
      <c r="Y16" s="34">
        <v>54</v>
      </c>
      <c r="Z16" s="35">
        <v>67</v>
      </c>
      <c r="AA16" s="35">
        <v>58</v>
      </c>
      <c r="AB16" s="35">
        <v>22</v>
      </c>
      <c r="AC16" s="35">
        <v>86</v>
      </c>
      <c r="AD16" s="35">
        <v>4</v>
      </c>
      <c r="AE16" s="35">
        <v>11</v>
      </c>
      <c r="AF16" s="36">
        <v>0</v>
      </c>
    </row>
    <row r="17" spans="1:32" s="37" customFormat="1" ht="31.5">
      <c r="A17" s="25">
        <v>14</v>
      </c>
      <c r="B17" s="38">
        <v>42462</v>
      </c>
      <c r="C17" s="39" t="s">
        <v>60</v>
      </c>
      <c r="D17" s="40" t="s">
        <v>61</v>
      </c>
      <c r="E17" s="29">
        <v>0</v>
      </c>
      <c r="F17" s="30">
        <v>0</v>
      </c>
      <c r="G17" s="30">
        <v>17</v>
      </c>
      <c r="H17" s="30">
        <v>72</v>
      </c>
      <c r="I17" s="30">
        <v>159</v>
      </c>
      <c r="J17" s="31">
        <v>0</v>
      </c>
      <c r="K17" s="31">
        <f t="shared" si="1"/>
        <v>248</v>
      </c>
      <c r="L17" s="32">
        <v>86</v>
      </c>
      <c r="M17" s="41">
        <v>156</v>
      </c>
      <c r="N17" s="33">
        <v>0</v>
      </c>
      <c r="O17" s="34">
        <v>42</v>
      </c>
      <c r="P17" s="35">
        <v>60</v>
      </c>
      <c r="Q17" s="35">
        <v>112</v>
      </c>
      <c r="R17" s="35">
        <v>33</v>
      </c>
      <c r="S17" s="33">
        <v>0</v>
      </c>
      <c r="T17" s="34">
        <v>39</v>
      </c>
      <c r="U17" s="35">
        <v>19</v>
      </c>
      <c r="V17" s="35">
        <v>98</v>
      </c>
      <c r="W17" s="35">
        <v>81</v>
      </c>
      <c r="X17" s="33">
        <v>0</v>
      </c>
      <c r="Y17" s="34">
        <v>27</v>
      </c>
      <c r="Z17" s="35">
        <v>74</v>
      </c>
      <c r="AA17" s="35">
        <v>74</v>
      </c>
      <c r="AB17" s="35">
        <v>6</v>
      </c>
      <c r="AC17" s="35">
        <v>39</v>
      </c>
      <c r="AD17" s="35">
        <v>5</v>
      </c>
      <c r="AE17" s="35">
        <v>7</v>
      </c>
      <c r="AF17" s="36">
        <v>0</v>
      </c>
    </row>
    <row r="18" spans="1:32" s="37" customFormat="1" ht="31.5">
      <c r="A18" s="25">
        <v>15</v>
      </c>
      <c r="B18" s="38">
        <v>42469</v>
      </c>
      <c r="C18" s="39" t="s">
        <v>62</v>
      </c>
      <c r="D18" s="40" t="s">
        <v>63</v>
      </c>
      <c r="E18" s="29">
        <v>0</v>
      </c>
      <c r="F18" s="30">
        <v>2</v>
      </c>
      <c r="G18" s="30">
        <v>5</v>
      </c>
      <c r="H18" s="30">
        <v>20</v>
      </c>
      <c r="I18" s="30">
        <v>56</v>
      </c>
      <c r="J18" s="31">
        <v>0</v>
      </c>
      <c r="K18" s="31">
        <f t="shared" si="1"/>
        <v>83</v>
      </c>
      <c r="L18" s="32">
        <v>16</v>
      </c>
      <c r="M18" s="41">
        <v>67</v>
      </c>
      <c r="N18" s="33">
        <v>0</v>
      </c>
      <c r="O18" s="34">
        <v>15</v>
      </c>
      <c r="P18" s="35">
        <v>30</v>
      </c>
      <c r="Q18" s="35">
        <v>24</v>
      </c>
      <c r="R18" s="35">
        <v>14</v>
      </c>
      <c r="S18" s="33">
        <v>0</v>
      </c>
      <c r="T18" s="34">
        <v>22</v>
      </c>
      <c r="U18" s="35">
        <v>3</v>
      </c>
      <c r="V18" s="35">
        <v>33</v>
      </c>
      <c r="W18" s="35">
        <v>25</v>
      </c>
      <c r="X18" s="33">
        <v>0</v>
      </c>
      <c r="Y18" s="34">
        <v>8</v>
      </c>
      <c r="Z18" s="35">
        <v>37</v>
      </c>
      <c r="AA18" s="35">
        <v>12</v>
      </c>
      <c r="AB18" s="35">
        <v>1</v>
      </c>
      <c r="AC18" s="35">
        <v>22</v>
      </c>
      <c r="AD18" s="35">
        <v>0</v>
      </c>
      <c r="AE18" s="35">
        <v>3</v>
      </c>
      <c r="AF18" s="36">
        <v>0</v>
      </c>
    </row>
    <row r="19" spans="1:32" s="37" customFormat="1" ht="31.5">
      <c r="A19" s="25">
        <v>16</v>
      </c>
      <c r="B19" s="38">
        <v>42482</v>
      </c>
      <c r="C19" s="39" t="s">
        <v>67</v>
      </c>
      <c r="D19" s="40" t="s">
        <v>68</v>
      </c>
      <c r="E19" s="29">
        <v>0</v>
      </c>
      <c r="F19" s="30">
        <v>0</v>
      </c>
      <c r="G19" s="30">
        <v>5</v>
      </c>
      <c r="H19" s="30">
        <v>27</v>
      </c>
      <c r="I19" s="30">
        <v>117</v>
      </c>
      <c r="J19" s="31">
        <v>0</v>
      </c>
      <c r="K19" s="31">
        <f t="shared" si="1"/>
        <v>149</v>
      </c>
      <c r="L19" s="32">
        <v>23</v>
      </c>
      <c r="M19" s="41">
        <v>94</v>
      </c>
      <c r="N19" s="33">
        <v>32</v>
      </c>
      <c r="O19" s="34">
        <v>64</v>
      </c>
      <c r="P19" s="35">
        <v>28</v>
      </c>
      <c r="Q19" s="35">
        <v>24</v>
      </c>
      <c r="R19" s="35">
        <v>14</v>
      </c>
      <c r="S19" s="33">
        <v>19</v>
      </c>
      <c r="T19" s="34">
        <v>25</v>
      </c>
      <c r="U19" s="35">
        <v>16</v>
      </c>
      <c r="V19" s="35">
        <v>24</v>
      </c>
      <c r="W19" s="35">
        <v>63</v>
      </c>
      <c r="X19" s="33">
        <v>21</v>
      </c>
      <c r="Y19" s="34">
        <v>53</v>
      </c>
      <c r="Z19" s="35">
        <v>22</v>
      </c>
      <c r="AA19" s="35">
        <v>33</v>
      </c>
      <c r="AB19" s="35">
        <v>5</v>
      </c>
      <c r="AC19" s="35">
        <v>15</v>
      </c>
      <c r="AD19" s="35">
        <v>1</v>
      </c>
      <c r="AE19" s="35">
        <v>6</v>
      </c>
      <c r="AF19" s="36">
        <v>20</v>
      </c>
    </row>
    <row r="20" spans="1:32" s="37" customFormat="1" ht="15.75">
      <c r="A20" s="25">
        <v>17</v>
      </c>
      <c r="B20" s="38">
        <v>42482</v>
      </c>
      <c r="C20" s="39" t="s">
        <v>108</v>
      </c>
      <c r="D20" s="40" t="s">
        <v>68</v>
      </c>
      <c r="E20" s="29">
        <v>0</v>
      </c>
      <c r="F20" s="30">
        <v>0</v>
      </c>
      <c r="G20" s="30">
        <v>1</v>
      </c>
      <c r="H20" s="30">
        <v>7</v>
      </c>
      <c r="I20" s="30">
        <v>43</v>
      </c>
      <c r="J20" s="31">
        <v>0</v>
      </c>
      <c r="K20" s="31">
        <f t="shared" si="1"/>
        <v>51</v>
      </c>
      <c r="L20" s="32">
        <v>18</v>
      </c>
      <c r="M20" s="41">
        <v>33</v>
      </c>
      <c r="N20" s="33">
        <v>0</v>
      </c>
      <c r="O20" s="34">
        <v>38</v>
      </c>
      <c r="P20" s="35">
        <v>1</v>
      </c>
      <c r="Q20" s="35">
        <v>8</v>
      </c>
      <c r="R20" s="35">
        <v>4</v>
      </c>
      <c r="S20" s="33">
        <v>0</v>
      </c>
      <c r="T20" s="34">
        <v>34</v>
      </c>
      <c r="U20" s="35">
        <v>3</v>
      </c>
      <c r="V20" s="35">
        <v>7</v>
      </c>
      <c r="W20" s="35">
        <v>7</v>
      </c>
      <c r="X20" s="33">
        <v>0</v>
      </c>
      <c r="Y20" s="34">
        <v>38</v>
      </c>
      <c r="Z20" s="35">
        <v>0</v>
      </c>
      <c r="AA20" s="35">
        <v>6</v>
      </c>
      <c r="AB20" s="35">
        <v>0</v>
      </c>
      <c r="AC20" s="35">
        <v>7</v>
      </c>
      <c r="AD20" s="35">
        <v>0</v>
      </c>
      <c r="AE20" s="35">
        <v>0</v>
      </c>
      <c r="AF20" s="36">
        <v>0</v>
      </c>
    </row>
    <row r="21" spans="1:32" s="37" customFormat="1" ht="31.5">
      <c r="A21" s="25">
        <v>18</v>
      </c>
      <c r="B21" s="38">
        <v>42419</v>
      </c>
      <c r="C21" s="39" t="s">
        <v>109</v>
      </c>
      <c r="D21" s="40" t="s">
        <v>110</v>
      </c>
      <c r="E21" s="29">
        <v>0</v>
      </c>
      <c r="F21" s="30">
        <v>0</v>
      </c>
      <c r="G21" s="30">
        <v>23</v>
      </c>
      <c r="H21" s="30">
        <v>152</v>
      </c>
      <c r="I21" s="30">
        <v>228</v>
      </c>
      <c r="J21" s="31">
        <v>0</v>
      </c>
      <c r="K21" s="31">
        <f t="shared" si="1"/>
        <v>403</v>
      </c>
      <c r="L21" s="32">
        <v>178</v>
      </c>
      <c r="M21" s="41">
        <v>225</v>
      </c>
      <c r="N21" s="33">
        <v>0</v>
      </c>
      <c r="O21" s="34">
        <v>161</v>
      </c>
      <c r="P21" s="35">
        <v>78</v>
      </c>
      <c r="Q21" s="35">
        <v>104</v>
      </c>
      <c r="R21" s="35">
        <v>60</v>
      </c>
      <c r="S21" s="33">
        <v>0</v>
      </c>
      <c r="T21" s="34">
        <v>161</v>
      </c>
      <c r="U21" s="35">
        <v>42</v>
      </c>
      <c r="V21" s="35">
        <v>102</v>
      </c>
      <c r="W21" s="35">
        <v>103</v>
      </c>
      <c r="X21" s="33">
        <v>0</v>
      </c>
      <c r="Y21" s="34">
        <v>145</v>
      </c>
      <c r="Z21" s="35">
        <v>56</v>
      </c>
      <c r="AA21" s="35">
        <v>83</v>
      </c>
      <c r="AB21" s="35">
        <v>15</v>
      </c>
      <c r="AC21" s="35">
        <v>75</v>
      </c>
      <c r="AD21" s="35">
        <v>5</v>
      </c>
      <c r="AE21" s="35">
        <v>24</v>
      </c>
      <c r="AF21" s="36">
        <v>0</v>
      </c>
    </row>
    <row r="22" spans="1:32" s="37" customFormat="1" ht="31.5">
      <c r="A22" s="25">
        <v>19</v>
      </c>
      <c r="B22" s="38">
        <v>42479</v>
      </c>
      <c r="C22" s="39" t="s">
        <v>112</v>
      </c>
      <c r="D22" s="40" t="s">
        <v>113</v>
      </c>
      <c r="E22" s="29">
        <v>0</v>
      </c>
      <c r="F22" s="30">
        <v>0</v>
      </c>
      <c r="G22" s="30">
        <v>4</v>
      </c>
      <c r="H22" s="30">
        <v>6</v>
      </c>
      <c r="I22" s="30">
        <v>46</v>
      </c>
      <c r="J22" s="31">
        <v>0</v>
      </c>
      <c r="K22" s="31">
        <f t="shared" si="1"/>
        <v>56</v>
      </c>
      <c r="L22" s="32">
        <v>6</v>
      </c>
      <c r="M22" s="41">
        <v>50</v>
      </c>
      <c r="N22" s="33">
        <v>0</v>
      </c>
      <c r="O22" s="34">
        <v>8</v>
      </c>
      <c r="P22" s="35">
        <v>8</v>
      </c>
      <c r="Q22" s="35">
        <v>30</v>
      </c>
      <c r="R22" s="35">
        <v>10</v>
      </c>
      <c r="S22" s="33">
        <v>0</v>
      </c>
      <c r="T22" s="34">
        <v>13</v>
      </c>
      <c r="U22" s="35">
        <v>1</v>
      </c>
      <c r="V22" s="35">
        <v>17</v>
      </c>
      <c r="W22" s="35">
        <v>25</v>
      </c>
      <c r="X22" s="33">
        <v>0</v>
      </c>
      <c r="Y22" s="34">
        <v>6</v>
      </c>
      <c r="Z22" s="35">
        <v>7</v>
      </c>
      <c r="AA22" s="35">
        <v>22</v>
      </c>
      <c r="AB22" s="35">
        <v>1</v>
      </c>
      <c r="AC22" s="35">
        <v>16</v>
      </c>
      <c r="AD22" s="35">
        <v>0</v>
      </c>
      <c r="AE22" s="35">
        <v>4</v>
      </c>
      <c r="AF22" s="36">
        <v>0</v>
      </c>
    </row>
    <row r="23" spans="1:32" s="37" customFormat="1" ht="31.5">
      <c r="A23" s="25">
        <v>20</v>
      </c>
      <c r="B23" s="38">
        <v>42482</v>
      </c>
      <c r="C23" s="39" t="s">
        <v>118</v>
      </c>
      <c r="D23" s="40" t="s">
        <v>68</v>
      </c>
      <c r="E23" s="29">
        <v>0</v>
      </c>
      <c r="F23" s="30">
        <v>0</v>
      </c>
      <c r="G23" s="30">
        <v>0</v>
      </c>
      <c r="H23" s="30">
        <v>34</v>
      </c>
      <c r="I23" s="30">
        <v>190</v>
      </c>
      <c r="J23" s="31">
        <v>0</v>
      </c>
      <c r="K23" s="31">
        <f t="shared" si="1"/>
        <v>224</v>
      </c>
      <c r="L23" s="32">
        <v>68</v>
      </c>
      <c r="M23" s="41">
        <v>156</v>
      </c>
      <c r="N23" s="33">
        <v>0</v>
      </c>
      <c r="O23" s="34">
        <v>78</v>
      </c>
      <c r="P23" s="35">
        <v>40</v>
      </c>
      <c r="Q23" s="35">
        <v>58</v>
      </c>
      <c r="R23" s="35">
        <v>48</v>
      </c>
      <c r="S23" s="33">
        <v>0</v>
      </c>
      <c r="T23" s="34">
        <v>74</v>
      </c>
      <c r="U23" s="35">
        <v>7</v>
      </c>
      <c r="V23" s="35">
        <v>68</v>
      </c>
      <c r="W23" s="35">
        <v>75</v>
      </c>
      <c r="X23" s="33">
        <v>0</v>
      </c>
      <c r="Y23" s="34">
        <v>70</v>
      </c>
      <c r="Z23" s="35">
        <v>30</v>
      </c>
      <c r="AA23" s="35">
        <v>49</v>
      </c>
      <c r="AB23" s="35">
        <v>11</v>
      </c>
      <c r="AC23" s="35">
        <v>49</v>
      </c>
      <c r="AD23" s="35">
        <v>7</v>
      </c>
      <c r="AE23" s="35">
        <v>8</v>
      </c>
      <c r="AF23" s="36">
        <v>0</v>
      </c>
    </row>
    <row r="24" spans="1:32" s="37" customFormat="1" ht="47.25">
      <c r="A24" s="25">
        <v>21</v>
      </c>
      <c r="B24" s="38">
        <v>42489</v>
      </c>
      <c r="C24" s="39" t="s">
        <v>114</v>
      </c>
      <c r="D24" s="40" t="s">
        <v>115</v>
      </c>
      <c r="E24" s="29">
        <v>0</v>
      </c>
      <c r="F24" s="30">
        <v>1</v>
      </c>
      <c r="G24" s="30">
        <v>0</v>
      </c>
      <c r="H24" s="30">
        <v>20</v>
      </c>
      <c r="I24" s="30">
        <v>98</v>
      </c>
      <c r="J24" s="31">
        <v>0</v>
      </c>
      <c r="K24" s="31">
        <f t="shared" si="1"/>
        <v>119</v>
      </c>
      <c r="L24" s="32">
        <v>36</v>
      </c>
      <c r="M24" s="41">
        <v>83</v>
      </c>
      <c r="N24" s="33">
        <v>0</v>
      </c>
      <c r="O24" s="34">
        <v>22</v>
      </c>
      <c r="P24" s="35">
        <v>42</v>
      </c>
      <c r="Q24" s="35">
        <v>39</v>
      </c>
      <c r="R24" s="35">
        <v>16</v>
      </c>
      <c r="S24" s="33">
        <v>0</v>
      </c>
      <c r="T24" s="34">
        <v>29</v>
      </c>
      <c r="U24" s="35">
        <v>9</v>
      </c>
      <c r="V24" s="35">
        <v>38</v>
      </c>
      <c r="W24" s="35">
        <v>43</v>
      </c>
      <c r="X24" s="33">
        <v>0</v>
      </c>
      <c r="Y24" s="34">
        <v>19</v>
      </c>
      <c r="Z24" s="35">
        <v>36</v>
      </c>
      <c r="AA24" s="35">
        <v>29</v>
      </c>
      <c r="AB24" s="35">
        <v>7</v>
      </c>
      <c r="AC24" s="35">
        <v>25</v>
      </c>
      <c r="AD24" s="35">
        <v>0</v>
      </c>
      <c r="AE24" s="35">
        <v>3</v>
      </c>
      <c r="AF24" s="36">
        <v>0</v>
      </c>
    </row>
    <row r="25" spans="1:32" s="37" customFormat="1" ht="31.5">
      <c r="A25" s="25">
        <v>22</v>
      </c>
      <c r="B25" s="38">
        <v>42495</v>
      </c>
      <c r="C25" s="39" t="s">
        <v>120</v>
      </c>
      <c r="D25" s="40" t="s">
        <v>121</v>
      </c>
      <c r="E25" s="29">
        <v>0</v>
      </c>
      <c r="F25" s="30">
        <v>0</v>
      </c>
      <c r="G25" s="30">
        <v>2</v>
      </c>
      <c r="H25" s="30">
        <v>10</v>
      </c>
      <c r="I25" s="30">
        <v>48</v>
      </c>
      <c r="J25" s="31">
        <v>0</v>
      </c>
      <c r="K25" s="31">
        <f t="shared" si="1"/>
        <v>60</v>
      </c>
      <c r="L25" s="32">
        <v>14</v>
      </c>
      <c r="M25" s="41">
        <v>42</v>
      </c>
      <c r="N25" s="33">
        <v>4</v>
      </c>
      <c r="O25" s="34">
        <v>12</v>
      </c>
      <c r="P25" s="35">
        <v>14</v>
      </c>
      <c r="Q25" s="35">
        <v>19</v>
      </c>
      <c r="R25" s="35">
        <v>11</v>
      </c>
      <c r="S25" s="33">
        <v>4</v>
      </c>
      <c r="T25" s="34">
        <v>6</v>
      </c>
      <c r="U25" s="35">
        <v>3</v>
      </c>
      <c r="V25" s="35">
        <v>13</v>
      </c>
      <c r="W25" s="35">
        <v>34</v>
      </c>
      <c r="X25" s="33">
        <v>4</v>
      </c>
      <c r="Y25" s="34">
        <v>8</v>
      </c>
      <c r="Z25" s="35">
        <v>16</v>
      </c>
      <c r="AA25" s="35">
        <v>23</v>
      </c>
      <c r="AB25" s="35">
        <v>0</v>
      </c>
      <c r="AC25" s="35">
        <v>10</v>
      </c>
      <c r="AD25" s="35">
        <v>0</v>
      </c>
      <c r="AE25" s="35">
        <v>3</v>
      </c>
      <c r="AF25" s="36">
        <v>0</v>
      </c>
    </row>
    <row r="26" spans="1:32" s="37" customFormat="1" ht="47.25">
      <c r="A26" s="25">
        <v>23</v>
      </c>
      <c r="B26" s="38">
        <v>42496</v>
      </c>
      <c r="C26" s="39" t="s">
        <v>125</v>
      </c>
      <c r="D26" s="40" t="s">
        <v>126</v>
      </c>
      <c r="E26" s="29">
        <v>0</v>
      </c>
      <c r="F26" s="30">
        <v>0</v>
      </c>
      <c r="G26" s="30">
        <v>1</v>
      </c>
      <c r="H26" s="30">
        <v>35</v>
      </c>
      <c r="I26" s="30">
        <v>92</v>
      </c>
      <c r="J26" s="31">
        <v>0</v>
      </c>
      <c r="K26" s="31">
        <f t="shared" si="1"/>
        <v>128</v>
      </c>
      <c r="L26" s="32">
        <v>34</v>
      </c>
      <c r="M26" s="41">
        <v>94</v>
      </c>
      <c r="N26" s="33">
        <v>0</v>
      </c>
      <c r="O26" s="34">
        <v>34</v>
      </c>
      <c r="P26" s="35">
        <v>27</v>
      </c>
      <c r="Q26" s="35">
        <v>46</v>
      </c>
      <c r="R26" s="35">
        <v>21</v>
      </c>
      <c r="S26" s="33">
        <v>0</v>
      </c>
      <c r="T26" s="34">
        <v>34</v>
      </c>
      <c r="U26" s="35">
        <v>3</v>
      </c>
      <c r="V26" s="35">
        <v>37</v>
      </c>
      <c r="W26" s="35">
        <v>54</v>
      </c>
      <c r="X26" s="33">
        <v>0</v>
      </c>
      <c r="Y26" s="34">
        <v>25</v>
      </c>
      <c r="Z26" s="35">
        <v>11</v>
      </c>
      <c r="AA26" s="35">
        <v>64</v>
      </c>
      <c r="AB26" s="35">
        <v>1</v>
      </c>
      <c r="AC26" s="35">
        <v>21</v>
      </c>
      <c r="AD26" s="35">
        <v>0</v>
      </c>
      <c r="AE26" s="35">
        <v>6</v>
      </c>
      <c r="AF26" s="36">
        <v>0</v>
      </c>
    </row>
    <row r="27" spans="1:32" s="37" customFormat="1" ht="47.25">
      <c r="A27" s="25">
        <v>24</v>
      </c>
      <c r="B27" s="38">
        <v>42496</v>
      </c>
      <c r="C27" s="39" t="s">
        <v>131</v>
      </c>
      <c r="D27" s="40" t="s">
        <v>132</v>
      </c>
      <c r="E27" s="29">
        <v>0</v>
      </c>
      <c r="F27" s="30">
        <v>0</v>
      </c>
      <c r="G27" s="30">
        <v>16</v>
      </c>
      <c r="H27" s="30">
        <v>69</v>
      </c>
      <c r="I27" s="30">
        <v>257</v>
      </c>
      <c r="J27" s="31">
        <v>0</v>
      </c>
      <c r="K27" s="31">
        <f t="shared" si="1"/>
        <v>342</v>
      </c>
      <c r="L27" s="32">
        <v>105</v>
      </c>
      <c r="M27" s="41">
        <v>237</v>
      </c>
      <c r="N27" s="33">
        <v>0</v>
      </c>
      <c r="O27" s="34">
        <v>37</v>
      </c>
      <c r="P27" s="35">
        <v>78</v>
      </c>
      <c r="Q27" s="35">
        <v>118</v>
      </c>
      <c r="R27" s="35">
        <v>109</v>
      </c>
      <c r="S27" s="33">
        <v>0</v>
      </c>
      <c r="T27" s="34">
        <v>64</v>
      </c>
      <c r="U27" s="35">
        <v>24</v>
      </c>
      <c r="V27" s="35">
        <v>132</v>
      </c>
      <c r="W27" s="35">
        <v>122</v>
      </c>
      <c r="X27" s="33">
        <v>0</v>
      </c>
      <c r="Y27" s="34">
        <v>25</v>
      </c>
      <c r="Z27" s="35">
        <v>68</v>
      </c>
      <c r="AA27" s="35">
        <v>82</v>
      </c>
      <c r="AB27" s="35">
        <v>11</v>
      </c>
      <c r="AC27" s="35">
        <v>133</v>
      </c>
      <c r="AD27" s="35">
        <v>11</v>
      </c>
      <c r="AE27" s="35">
        <v>12</v>
      </c>
      <c r="AF27" s="36">
        <v>0</v>
      </c>
    </row>
    <row r="28" spans="1:32" s="37" customFormat="1" ht="31.5">
      <c r="A28" s="25">
        <v>25</v>
      </c>
      <c r="B28" s="38">
        <v>42497</v>
      </c>
      <c r="C28" s="39" t="s">
        <v>123</v>
      </c>
      <c r="D28" s="40" t="s">
        <v>124</v>
      </c>
      <c r="E28" s="29">
        <v>0</v>
      </c>
      <c r="F28" s="30">
        <v>1</v>
      </c>
      <c r="G28" s="30">
        <v>15</v>
      </c>
      <c r="H28" s="30">
        <v>37</v>
      </c>
      <c r="I28" s="30">
        <v>97</v>
      </c>
      <c r="J28" s="31">
        <v>0</v>
      </c>
      <c r="K28" s="31">
        <f t="shared" si="1"/>
        <v>150</v>
      </c>
      <c r="L28" s="32">
        <v>32</v>
      </c>
      <c r="M28" s="41">
        <v>118</v>
      </c>
      <c r="N28" s="33">
        <v>0</v>
      </c>
      <c r="O28" s="34">
        <v>34</v>
      </c>
      <c r="P28" s="35">
        <v>35</v>
      </c>
      <c r="Q28" s="35">
        <v>50</v>
      </c>
      <c r="R28" s="35">
        <v>31</v>
      </c>
      <c r="S28" s="33">
        <v>0</v>
      </c>
      <c r="T28" s="34">
        <v>60</v>
      </c>
      <c r="U28" s="35">
        <v>9</v>
      </c>
      <c r="V28" s="35">
        <v>48</v>
      </c>
      <c r="W28" s="35">
        <v>31</v>
      </c>
      <c r="X28" s="33">
        <v>0</v>
      </c>
      <c r="Y28" s="34">
        <v>30</v>
      </c>
      <c r="Z28" s="35">
        <v>49</v>
      </c>
      <c r="AA28" s="35">
        <v>18</v>
      </c>
      <c r="AB28" s="35">
        <v>6</v>
      </c>
      <c r="AC28" s="35">
        <v>38</v>
      </c>
      <c r="AD28" s="35">
        <v>3</v>
      </c>
      <c r="AE28" s="35">
        <v>3</v>
      </c>
      <c r="AF28" s="36">
        <v>0</v>
      </c>
    </row>
    <row r="29" spans="1:32" s="37" customFormat="1" ht="31.5">
      <c r="A29" s="25">
        <v>26</v>
      </c>
      <c r="B29" s="38">
        <v>42510</v>
      </c>
      <c r="C29" s="39" t="s">
        <v>127</v>
      </c>
      <c r="D29" s="40" t="s">
        <v>128</v>
      </c>
      <c r="E29" s="29">
        <v>1</v>
      </c>
      <c r="F29" s="30">
        <v>0</v>
      </c>
      <c r="G29" s="30">
        <v>21</v>
      </c>
      <c r="H29" s="30">
        <v>51</v>
      </c>
      <c r="I29" s="30">
        <v>37</v>
      </c>
      <c r="J29" s="31">
        <v>0</v>
      </c>
      <c r="K29" s="31">
        <f t="shared" si="1"/>
        <v>110</v>
      </c>
      <c r="L29" s="32">
        <v>33</v>
      </c>
      <c r="M29" s="41">
        <v>77</v>
      </c>
      <c r="N29" s="33">
        <v>0</v>
      </c>
      <c r="O29" s="34">
        <v>5</v>
      </c>
      <c r="P29" s="35">
        <v>22</v>
      </c>
      <c r="Q29" s="35">
        <v>63</v>
      </c>
      <c r="R29" s="35">
        <v>20</v>
      </c>
      <c r="S29" s="33">
        <v>0</v>
      </c>
      <c r="T29" s="34">
        <v>15</v>
      </c>
      <c r="U29" s="35">
        <v>10</v>
      </c>
      <c r="V29" s="35">
        <v>52</v>
      </c>
      <c r="W29" s="35">
        <v>33</v>
      </c>
      <c r="X29" s="33">
        <v>0</v>
      </c>
      <c r="Y29" s="34">
        <v>1</v>
      </c>
      <c r="Z29" s="35">
        <v>23</v>
      </c>
      <c r="AA29" s="35">
        <v>32</v>
      </c>
      <c r="AB29" s="35">
        <v>5</v>
      </c>
      <c r="AC29" s="35">
        <v>33</v>
      </c>
      <c r="AD29" s="35">
        <v>9</v>
      </c>
      <c r="AE29" s="35">
        <v>7</v>
      </c>
      <c r="AF29" s="36">
        <v>0</v>
      </c>
    </row>
    <row r="30" spans="1:32" s="37" customFormat="1" ht="31.5">
      <c r="A30" s="25">
        <v>27</v>
      </c>
      <c r="B30" s="61" t="s">
        <v>133</v>
      </c>
      <c r="C30" s="39" t="s">
        <v>134</v>
      </c>
      <c r="D30" s="40" t="s">
        <v>137</v>
      </c>
      <c r="E30" s="29">
        <v>0</v>
      </c>
      <c r="F30" s="30">
        <v>3</v>
      </c>
      <c r="G30" s="30">
        <v>2</v>
      </c>
      <c r="H30" s="30">
        <v>27</v>
      </c>
      <c r="I30" s="30">
        <v>420</v>
      </c>
      <c r="J30" s="31">
        <v>0</v>
      </c>
      <c r="K30" s="31">
        <f t="shared" si="1"/>
        <v>452</v>
      </c>
      <c r="L30" s="32">
        <v>129</v>
      </c>
      <c r="M30" s="41">
        <v>323</v>
      </c>
      <c r="N30" s="33">
        <v>0</v>
      </c>
      <c r="O30" s="34">
        <v>79</v>
      </c>
      <c r="P30" s="35">
        <v>138</v>
      </c>
      <c r="Q30" s="35">
        <v>136</v>
      </c>
      <c r="R30" s="35">
        <v>99</v>
      </c>
      <c r="S30" s="33">
        <v>0</v>
      </c>
      <c r="T30" s="34">
        <v>97</v>
      </c>
      <c r="U30" s="35">
        <v>16</v>
      </c>
      <c r="V30" s="35">
        <v>170</v>
      </c>
      <c r="W30" s="35">
        <v>169</v>
      </c>
      <c r="X30" s="33">
        <v>0</v>
      </c>
      <c r="Y30" s="34">
        <v>62</v>
      </c>
      <c r="Z30" s="35">
        <v>79</v>
      </c>
      <c r="AA30" s="35">
        <v>118</v>
      </c>
      <c r="AB30" s="35">
        <v>34</v>
      </c>
      <c r="AC30" s="35">
        <v>121</v>
      </c>
      <c r="AD30" s="35">
        <v>19</v>
      </c>
      <c r="AE30" s="35">
        <v>19</v>
      </c>
      <c r="AF30" s="36">
        <v>0</v>
      </c>
    </row>
    <row r="31" spans="1:32" s="37" customFormat="1" ht="31.5">
      <c r="A31" s="25">
        <v>28</v>
      </c>
      <c r="B31" s="61" t="s">
        <v>133</v>
      </c>
      <c r="C31" s="39" t="s">
        <v>136</v>
      </c>
      <c r="D31" s="40" t="s">
        <v>137</v>
      </c>
      <c r="E31" s="29">
        <v>0</v>
      </c>
      <c r="F31" s="30">
        <v>0</v>
      </c>
      <c r="G31" s="30">
        <v>4</v>
      </c>
      <c r="H31" s="30">
        <v>12</v>
      </c>
      <c r="I31" s="30">
        <v>92</v>
      </c>
      <c r="J31" s="31">
        <v>0</v>
      </c>
      <c r="K31" s="31">
        <f t="shared" si="1"/>
        <v>108</v>
      </c>
      <c r="L31" s="32">
        <v>46</v>
      </c>
      <c r="M31" s="41">
        <v>62</v>
      </c>
      <c r="N31" s="33">
        <v>0</v>
      </c>
      <c r="O31" s="34">
        <v>10</v>
      </c>
      <c r="P31" s="35">
        <v>42</v>
      </c>
      <c r="Q31" s="35">
        <v>34</v>
      </c>
      <c r="R31" s="35">
        <v>22</v>
      </c>
      <c r="S31" s="33">
        <v>0</v>
      </c>
      <c r="T31" s="34">
        <v>22</v>
      </c>
      <c r="U31" s="35">
        <v>2</v>
      </c>
      <c r="V31" s="35">
        <v>34</v>
      </c>
      <c r="W31" s="35">
        <v>50</v>
      </c>
      <c r="X31" s="33">
        <v>0</v>
      </c>
      <c r="Y31" s="34">
        <v>10</v>
      </c>
      <c r="Z31" s="35">
        <v>25</v>
      </c>
      <c r="AA31" s="35">
        <v>35</v>
      </c>
      <c r="AB31" s="35">
        <v>11</v>
      </c>
      <c r="AC31" s="35">
        <v>23</v>
      </c>
      <c r="AD31" s="35">
        <v>1</v>
      </c>
      <c r="AE31" s="35">
        <v>1</v>
      </c>
      <c r="AF31" s="36">
        <v>0</v>
      </c>
    </row>
    <row r="32" spans="1:32" s="37" customFormat="1" ht="31.5">
      <c r="A32" s="25">
        <v>29</v>
      </c>
      <c r="B32" s="38">
        <v>42510</v>
      </c>
      <c r="C32" s="39" t="s">
        <v>138</v>
      </c>
      <c r="D32" s="40" t="s">
        <v>139</v>
      </c>
      <c r="E32" s="29">
        <v>0</v>
      </c>
      <c r="F32" s="30">
        <v>0</v>
      </c>
      <c r="G32" s="30">
        <v>6</v>
      </c>
      <c r="H32" s="30">
        <v>17</v>
      </c>
      <c r="I32" s="30">
        <v>23</v>
      </c>
      <c r="J32" s="31">
        <v>0</v>
      </c>
      <c r="K32" s="31">
        <f t="shared" si="1"/>
        <v>46</v>
      </c>
      <c r="L32" s="32">
        <v>12</v>
      </c>
      <c r="M32" s="41">
        <v>34</v>
      </c>
      <c r="N32" s="33">
        <v>0</v>
      </c>
      <c r="O32" s="34">
        <v>8</v>
      </c>
      <c r="P32" s="35">
        <f>7+13</f>
        <v>20</v>
      </c>
      <c r="Q32" s="35">
        <v>18</v>
      </c>
      <c r="R32" s="35">
        <v>0</v>
      </c>
      <c r="S32" s="33">
        <v>0</v>
      </c>
      <c r="T32" s="34">
        <v>10</v>
      </c>
      <c r="U32" s="35">
        <v>1</v>
      </c>
      <c r="V32" s="35">
        <v>21</v>
      </c>
      <c r="W32" s="35">
        <v>14</v>
      </c>
      <c r="X32" s="33">
        <v>0</v>
      </c>
      <c r="Y32" s="34">
        <v>7</v>
      </c>
      <c r="Z32" s="35">
        <v>6</v>
      </c>
      <c r="AA32" s="35">
        <v>15</v>
      </c>
      <c r="AB32" s="35">
        <v>2</v>
      </c>
      <c r="AC32" s="35">
        <v>7</v>
      </c>
      <c r="AD32" s="35">
        <v>0</v>
      </c>
      <c r="AE32" s="35">
        <v>9</v>
      </c>
      <c r="AF32" s="36">
        <v>0</v>
      </c>
    </row>
    <row r="33" spans="1:32" s="37" customFormat="1" ht="66" customHeight="1">
      <c r="A33" s="25">
        <v>30</v>
      </c>
      <c r="B33" s="38">
        <v>42549</v>
      </c>
      <c r="C33" s="39" t="s">
        <v>184</v>
      </c>
      <c r="D33" s="40" t="s">
        <v>185</v>
      </c>
      <c r="E33" s="29">
        <v>0</v>
      </c>
      <c r="F33" s="30">
        <v>0</v>
      </c>
      <c r="G33" s="30">
        <v>1</v>
      </c>
      <c r="H33" s="30">
        <v>9</v>
      </c>
      <c r="I33" s="30">
        <v>50</v>
      </c>
      <c r="J33" s="31">
        <v>0</v>
      </c>
      <c r="K33" s="31">
        <f t="shared" si="1"/>
        <v>60</v>
      </c>
      <c r="L33" s="32">
        <v>24</v>
      </c>
      <c r="M33" s="41">
        <v>36</v>
      </c>
      <c r="N33" s="33">
        <v>0</v>
      </c>
      <c r="O33" s="34">
        <v>16</v>
      </c>
      <c r="P33" s="35">
        <v>17</v>
      </c>
      <c r="Q33" s="35">
        <v>20</v>
      </c>
      <c r="R33" s="35">
        <v>7</v>
      </c>
      <c r="S33" s="33">
        <v>0</v>
      </c>
      <c r="T33" s="34">
        <v>19</v>
      </c>
      <c r="U33" s="35">
        <v>10</v>
      </c>
      <c r="V33" s="35">
        <v>19</v>
      </c>
      <c r="W33" s="35">
        <v>12</v>
      </c>
      <c r="X33" s="33">
        <v>0</v>
      </c>
      <c r="Y33" s="34">
        <v>11</v>
      </c>
      <c r="Z33" s="35">
        <v>25</v>
      </c>
      <c r="AA33" s="35">
        <v>7</v>
      </c>
      <c r="AB33" s="35">
        <v>0</v>
      </c>
      <c r="AC33" s="35">
        <v>12</v>
      </c>
      <c r="AD33" s="35">
        <v>1</v>
      </c>
      <c r="AE33" s="35">
        <v>4</v>
      </c>
      <c r="AF33" s="36">
        <v>0</v>
      </c>
    </row>
    <row r="34" spans="1:32" s="37" customFormat="1" ht="31.5">
      <c r="A34" s="25">
        <v>31</v>
      </c>
      <c r="B34" s="38">
        <v>42561</v>
      </c>
      <c r="C34" s="39" t="s">
        <v>186</v>
      </c>
      <c r="D34" s="40" t="s">
        <v>187</v>
      </c>
      <c r="E34" s="29">
        <v>0</v>
      </c>
      <c r="F34" s="30">
        <v>0</v>
      </c>
      <c r="G34" s="30">
        <v>4</v>
      </c>
      <c r="H34" s="30">
        <v>31</v>
      </c>
      <c r="I34" s="30">
        <v>54</v>
      </c>
      <c r="J34" s="31">
        <v>0</v>
      </c>
      <c r="K34" s="31">
        <f t="shared" si="1"/>
        <v>89</v>
      </c>
      <c r="L34" s="32">
        <v>27</v>
      </c>
      <c r="M34" s="41">
        <v>62</v>
      </c>
      <c r="N34" s="33">
        <v>0</v>
      </c>
      <c r="O34" s="34">
        <v>6</v>
      </c>
      <c r="P34" s="35">
        <v>30</v>
      </c>
      <c r="Q34" s="35">
        <v>27</v>
      </c>
      <c r="R34" s="35">
        <v>26</v>
      </c>
      <c r="S34" s="33">
        <v>0</v>
      </c>
      <c r="T34" s="34">
        <v>28</v>
      </c>
      <c r="U34" s="35">
        <v>1</v>
      </c>
      <c r="V34" s="35">
        <v>29</v>
      </c>
      <c r="W34" s="35">
        <v>31</v>
      </c>
      <c r="X34" s="33">
        <v>0</v>
      </c>
      <c r="Y34" s="34">
        <v>4</v>
      </c>
      <c r="Z34" s="35">
        <v>13</v>
      </c>
      <c r="AA34" s="35">
        <v>28</v>
      </c>
      <c r="AB34" s="35">
        <v>3</v>
      </c>
      <c r="AC34" s="35">
        <v>37</v>
      </c>
      <c r="AD34" s="35">
        <v>3</v>
      </c>
      <c r="AE34" s="35">
        <v>1</v>
      </c>
      <c r="AF34" s="36">
        <v>0</v>
      </c>
    </row>
    <row r="35" spans="1:32" s="37" customFormat="1" ht="31.5">
      <c r="A35" s="25">
        <v>32</v>
      </c>
      <c r="B35" s="38">
        <v>42622</v>
      </c>
      <c r="C35" s="39" t="s">
        <v>188</v>
      </c>
      <c r="D35" s="40" t="s">
        <v>189</v>
      </c>
      <c r="E35" s="29">
        <v>0</v>
      </c>
      <c r="F35" s="30">
        <v>0</v>
      </c>
      <c r="G35" s="30">
        <v>3</v>
      </c>
      <c r="H35" s="30">
        <v>3</v>
      </c>
      <c r="I35" s="30">
        <v>20</v>
      </c>
      <c r="J35" s="31">
        <v>0</v>
      </c>
      <c r="K35" s="31">
        <f t="shared" si="1"/>
        <v>26</v>
      </c>
      <c r="L35" s="32">
        <v>7</v>
      </c>
      <c r="M35" s="41">
        <v>19</v>
      </c>
      <c r="N35" s="33">
        <v>0</v>
      </c>
      <c r="O35" s="34">
        <v>3</v>
      </c>
      <c r="P35" s="35">
        <v>6</v>
      </c>
      <c r="Q35" s="35">
        <v>5</v>
      </c>
      <c r="R35" s="35">
        <v>12</v>
      </c>
      <c r="S35" s="33">
        <v>0</v>
      </c>
      <c r="T35" s="34">
        <v>2</v>
      </c>
      <c r="U35" s="35">
        <v>0</v>
      </c>
      <c r="V35" s="35">
        <v>5</v>
      </c>
      <c r="W35" s="35">
        <v>19</v>
      </c>
      <c r="X35" s="33">
        <v>0</v>
      </c>
      <c r="Y35" s="34">
        <v>2</v>
      </c>
      <c r="Z35" s="35">
        <v>2</v>
      </c>
      <c r="AA35" s="35">
        <v>9</v>
      </c>
      <c r="AB35" s="35">
        <v>0</v>
      </c>
      <c r="AC35" s="35">
        <v>12</v>
      </c>
      <c r="AD35" s="35">
        <v>0</v>
      </c>
      <c r="AE35" s="35">
        <v>1</v>
      </c>
      <c r="AF35" s="36">
        <v>0</v>
      </c>
    </row>
    <row r="36" spans="1:32" s="37" customFormat="1" ht="31.5">
      <c r="A36" s="25">
        <v>33</v>
      </c>
      <c r="B36" s="38">
        <v>42642</v>
      </c>
      <c r="C36" s="39" t="s">
        <v>192</v>
      </c>
      <c r="D36" s="40" t="s">
        <v>193</v>
      </c>
      <c r="E36" s="29">
        <v>0</v>
      </c>
      <c r="F36" s="30">
        <v>0</v>
      </c>
      <c r="G36" s="30">
        <v>2</v>
      </c>
      <c r="H36" s="30">
        <v>11</v>
      </c>
      <c r="I36" s="30">
        <v>32</v>
      </c>
      <c r="J36" s="31">
        <v>0</v>
      </c>
      <c r="K36" s="31">
        <f t="shared" si="1"/>
        <v>45</v>
      </c>
      <c r="L36" s="32">
        <v>7</v>
      </c>
      <c r="M36" s="41">
        <v>38</v>
      </c>
      <c r="N36" s="33">
        <v>0</v>
      </c>
      <c r="O36" s="34">
        <v>24</v>
      </c>
      <c r="P36" s="35">
        <v>4</v>
      </c>
      <c r="Q36" s="35">
        <v>3</v>
      </c>
      <c r="R36" s="35">
        <v>14</v>
      </c>
      <c r="S36" s="33">
        <v>0</v>
      </c>
      <c r="T36" s="34">
        <v>14</v>
      </c>
      <c r="U36" s="35">
        <v>2</v>
      </c>
      <c r="V36" s="35">
        <v>19</v>
      </c>
      <c r="W36" s="35">
        <v>10</v>
      </c>
      <c r="X36" s="33">
        <v>0</v>
      </c>
      <c r="Y36" s="34">
        <v>24</v>
      </c>
      <c r="Z36" s="35">
        <v>0</v>
      </c>
      <c r="AA36" s="35">
        <v>5</v>
      </c>
      <c r="AB36" s="35">
        <v>0</v>
      </c>
      <c r="AC36" s="35">
        <v>15</v>
      </c>
      <c r="AD36" s="35">
        <v>1</v>
      </c>
      <c r="AE36" s="35">
        <v>0</v>
      </c>
      <c r="AF36" s="36">
        <v>0</v>
      </c>
    </row>
    <row r="37" spans="1:32" s="37" customFormat="1" ht="47.25">
      <c r="A37" s="25">
        <v>34</v>
      </c>
      <c r="B37" s="38">
        <v>42636</v>
      </c>
      <c r="C37" s="39" t="s">
        <v>194</v>
      </c>
      <c r="D37" s="40" t="s">
        <v>201</v>
      </c>
      <c r="E37" s="29">
        <v>0</v>
      </c>
      <c r="F37" s="30">
        <v>0</v>
      </c>
      <c r="G37" s="30">
        <v>1</v>
      </c>
      <c r="H37" s="30">
        <v>8</v>
      </c>
      <c r="I37" s="30">
        <v>5</v>
      </c>
      <c r="J37" s="31">
        <v>0</v>
      </c>
      <c r="K37" s="31">
        <f t="shared" si="1"/>
        <v>14</v>
      </c>
      <c r="L37" s="32">
        <v>2</v>
      </c>
      <c r="M37" s="41">
        <v>12</v>
      </c>
      <c r="N37" s="33">
        <v>0</v>
      </c>
      <c r="O37" s="34">
        <v>0</v>
      </c>
      <c r="P37" s="35">
        <v>0</v>
      </c>
      <c r="Q37" s="35">
        <v>7</v>
      </c>
      <c r="R37" s="35">
        <v>7</v>
      </c>
      <c r="S37" s="33">
        <v>0</v>
      </c>
      <c r="T37" s="34">
        <v>2</v>
      </c>
      <c r="U37" s="35">
        <v>1</v>
      </c>
      <c r="V37" s="35">
        <v>8</v>
      </c>
      <c r="W37" s="35">
        <v>3</v>
      </c>
      <c r="X37" s="33">
        <v>0</v>
      </c>
      <c r="Y37" s="34">
        <v>0</v>
      </c>
      <c r="Z37" s="35">
        <v>2</v>
      </c>
      <c r="AA37" s="35">
        <v>1</v>
      </c>
      <c r="AB37" s="35">
        <v>0</v>
      </c>
      <c r="AC37" s="35">
        <v>6</v>
      </c>
      <c r="AD37" s="35">
        <v>5</v>
      </c>
      <c r="AE37" s="35">
        <v>0</v>
      </c>
      <c r="AF37" s="36">
        <v>0</v>
      </c>
    </row>
    <row r="38" spans="1:32" s="37" customFormat="1" ht="63">
      <c r="A38" s="25">
        <v>35</v>
      </c>
      <c r="B38" s="38">
        <v>42636</v>
      </c>
      <c r="C38" s="39" t="s">
        <v>195</v>
      </c>
      <c r="D38" s="40" t="s">
        <v>196</v>
      </c>
      <c r="E38" s="29">
        <v>0</v>
      </c>
      <c r="F38" s="30">
        <v>0</v>
      </c>
      <c r="G38" s="30">
        <v>2</v>
      </c>
      <c r="H38" s="30">
        <v>8</v>
      </c>
      <c r="I38" s="30">
        <v>4</v>
      </c>
      <c r="J38" s="31">
        <v>0</v>
      </c>
      <c r="K38" s="31">
        <f t="shared" si="1"/>
        <v>14</v>
      </c>
      <c r="L38" s="32">
        <v>0</v>
      </c>
      <c r="M38" s="41">
        <v>14</v>
      </c>
      <c r="N38" s="33">
        <v>0</v>
      </c>
      <c r="O38" s="34">
        <v>0</v>
      </c>
      <c r="P38" s="35">
        <v>0</v>
      </c>
      <c r="Q38" s="35">
        <v>1</v>
      </c>
      <c r="R38" s="35">
        <v>13</v>
      </c>
      <c r="S38" s="33">
        <v>0</v>
      </c>
      <c r="T38" s="34">
        <v>5</v>
      </c>
      <c r="U38" s="35">
        <v>0</v>
      </c>
      <c r="V38" s="35">
        <v>7</v>
      </c>
      <c r="W38" s="35">
        <v>2</v>
      </c>
      <c r="X38" s="33">
        <v>0</v>
      </c>
      <c r="Y38" s="34">
        <v>0</v>
      </c>
      <c r="Z38" s="35">
        <v>0</v>
      </c>
      <c r="AA38" s="35">
        <v>2</v>
      </c>
      <c r="AB38" s="35">
        <v>0</v>
      </c>
      <c r="AC38" s="35">
        <v>11</v>
      </c>
      <c r="AD38" s="35">
        <v>1</v>
      </c>
      <c r="AE38" s="35">
        <v>0</v>
      </c>
      <c r="AF38" s="36">
        <v>0</v>
      </c>
    </row>
    <row r="39" spans="1:32" s="37" customFormat="1" ht="63">
      <c r="A39" s="25">
        <v>36</v>
      </c>
      <c r="B39" s="38">
        <v>42636</v>
      </c>
      <c r="C39" s="39" t="s">
        <v>197</v>
      </c>
      <c r="D39" s="40" t="s">
        <v>198</v>
      </c>
      <c r="E39" s="29">
        <v>0</v>
      </c>
      <c r="F39" s="30">
        <v>0</v>
      </c>
      <c r="G39" s="30">
        <v>0</v>
      </c>
      <c r="H39" s="30">
        <v>8</v>
      </c>
      <c r="I39" s="30">
        <v>6</v>
      </c>
      <c r="J39" s="31">
        <v>0</v>
      </c>
      <c r="K39" s="31">
        <f t="shared" si="1"/>
        <v>14</v>
      </c>
      <c r="L39" s="32">
        <v>2</v>
      </c>
      <c r="M39" s="41">
        <v>12</v>
      </c>
      <c r="N39" s="33">
        <v>0</v>
      </c>
      <c r="O39" s="34">
        <v>3</v>
      </c>
      <c r="P39" s="35">
        <v>0</v>
      </c>
      <c r="Q39" s="35">
        <v>4</v>
      </c>
      <c r="R39" s="35">
        <v>7</v>
      </c>
      <c r="S39" s="33">
        <v>0</v>
      </c>
      <c r="T39" s="34">
        <v>5</v>
      </c>
      <c r="U39" s="35">
        <v>0</v>
      </c>
      <c r="V39" s="35">
        <v>8</v>
      </c>
      <c r="W39" s="35">
        <v>1</v>
      </c>
      <c r="X39" s="33">
        <v>0</v>
      </c>
      <c r="Y39" s="34">
        <v>3</v>
      </c>
      <c r="Z39" s="35">
        <v>1</v>
      </c>
      <c r="AA39" s="35">
        <v>0</v>
      </c>
      <c r="AB39" s="35">
        <v>0</v>
      </c>
      <c r="AC39" s="35">
        <v>8</v>
      </c>
      <c r="AD39" s="35">
        <v>0</v>
      </c>
      <c r="AE39" s="35">
        <v>2</v>
      </c>
      <c r="AF39" s="36">
        <v>0</v>
      </c>
    </row>
    <row r="40" spans="1:32" s="37" customFormat="1" ht="63">
      <c r="A40" s="25">
        <v>37</v>
      </c>
      <c r="B40" s="38">
        <v>42638</v>
      </c>
      <c r="C40" s="39" t="s">
        <v>199</v>
      </c>
      <c r="D40" s="40" t="s">
        <v>200</v>
      </c>
      <c r="E40" s="29">
        <v>0</v>
      </c>
      <c r="F40" s="30">
        <v>0</v>
      </c>
      <c r="G40" s="30">
        <v>0</v>
      </c>
      <c r="H40" s="30">
        <v>0</v>
      </c>
      <c r="I40" s="30">
        <v>18</v>
      </c>
      <c r="J40" s="31">
        <v>0</v>
      </c>
      <c r="K40" s="31">
        <f t="shared" si="1"/>
        <v>18</v>
      </c>
      <c r="L40" s="32">
        <v>0</v>
      </c>
      <c r="M40" s="41">
        <v>18</v>
      </c>
      <c r="N40" s="33">
        <v>0</v>
      </c>
      <c r="O40" s="34">
        <v>2</v>
      </c>
      <c r="P40" s="35">
        <v>3</v>
      </c>
      <c r="Q40" s="35">
        <v>9</v>
      </c>
      <c r="R40" s="35">
        <v>4</v>
      </c>
      <c r="S40" s="33">
        <v>0</v>
      </c>
      <c r="T40" s="34">
        <v>5</v>
      </c>
      <c r="U40" s="35">
        <v>0</v>
      </c>
      <c r="V40" s="35">
        <v>9</v>
      </c>
      <c r="W40" s="35">
        <v>4</v>
      </c>
      <c r="X40" s="33">
        <v>0</v>
      </c>
      <c r="Y40" s="34">
        <v>2</v>
      </c>
      <c r="Z40" s="35">
        <v>1</v>
      </c>
      <c r="AA40" s="35">
        <v>9</v>
      </c>
      <c r="AB40" s="35">
        <v>0</v>
      </c>
      <c r="AC40" s="35">
        <v>5</v>
      </c>
      <c r="AD40" s="35">
        <v>0</v>
      </c>
      <c r="AE40" s="35">
        <v>1</v>
      </c>
      <c r="AF40" s="36">
        <v>0</v>
      </c>
    </row>
    <row r="41" spans="1:32" s="37" customFormat="1" ht="31.5">
      <c r="A41" s="25">
        <v>38</v>
      </c>
      <c r="B41" s="38">
        <v>42641</v>
      </c>
      <c r="C41" s="39" t="s">
        <v>214</v>
      </c>
      <c r="D41" s="40" t="s">
        <v>215</v>
      </c>
      <c r="E41" s="29">
        <v>0</v>
      </c>
      <c r="F41" s="30">
        <v>2</v>
      </c>
      <c r="G41" s="30">
        <v>2</v>
      </c>
      <c r="H41" s="30">
        <v>4</v>
      </c>
      <c r="I41" s="30">
        <v>4</v>
      </c>
      <c r="J41" s="31">
        <v>0</v>
      </c>
      <c r="K41" s="31">
        <f t="shared" si="1"/>
        <v>12</v>
      </c>
      <c r="L41" s="32">
        <v>0</v>
      </c>
      <c r="M41" s="41">
        <v>12</v>
      </c>
      <c r="N41" s="33">
        <v>0</v>
      </c>
      <c r="O41" s="34">
        <v>1</v>
      </c>
      <c r="P41" s="35">
        <v>1</v>
      </c>
      <c r="Q41" s="35">
        <v>5</v>
      </c>
      <c r="R41" s="35">
        <v>5</v>
      </c>
      <c r="S41" s="33">
        <v>0</v>
      </c>
      <c r="T41" s="34">
        <v>3</v>
      </c>
      <c r="U41" s="35">
        <v>0</v>
      </c>
      <c r="V41" s="35">
        <v>9</v>
      </c>
      <c r="W41" s="35">
        <v>0</v>
      </c>
      <c r="X41" s="33">
        <v>0</v>
      </c>
      <c r="Y41" s="34">
        <v>1</v>
      </c>
      <c r="Z41" s="35">
        <v>1</v>
      </c>
      <c r="AA41" s="35">
        <v>2</v>
      </c>
      <c r="AB41" s="35">
        <v>0</v>
      </c>
      <c r="AC41" s="35">
        <v>8</v>
      </c>
      <c r="AD41" s="35">
        <v>0</v>
      </c>
      <c r="AE41" s="35">
        <v>0</v>
      </c>
      <c r="AF41" s="36">
        <v>0</v>
      </c>
    </row>
    <row r="42" spans="1:32" s="37" customFormat="1" ht="31.5">
      <c r="A42" s="25">
        <v>39</v>
      </c>
      <c r="B42" s="38">
        <v>42643</v>
      </c>
      <c r="C42" s="39" t="s">
        <v>259</v>
      </c>
      <c r="D42" s="40" t="s">
        <v>260</v>
      </c>
      <c r="E42" s="29">
        <v>0</v>
      </c>
      <c r="F42" s="30">
        <v>0</v>
      </c>
      <c r="G42" s="30">
        <v>1</v>
      </c>
      <c r="H42" s="30">
        <v>4</v>
      </c>
      <c r="I42" s="30">
        <v>14</v>
      </c>
      <c r="J42" s="31">
        <v>0</v>
      </c>
      <c r="K42" s="31">
        <f t="shared" si="1"/>
        <v>19</v>
      </c>
      <c r="L42" s="32">
        <v>5</v>
      </c>
      <c r="M42" s="41">
        <v>14</v>
      </c>
      <c r="N42" s="33">
        <v>0</v>
      </c>
      <c r="O42" s="34">
        <v>17</v>
      </c>
      <c r="P42" s="35">
        <v>0</v>
      </c>
      <c r="Q42" s="35">
        <v>2</v>
      </c>
      <c r="R42" s="35">
        <v>0</v>
      </c>
      <c r="S42" s="33">
        <v>0</v>
      </c>
      <c r="T42" s="34">
        <v>17</v>
      </c>
      <c r="U42" s="35">
        <v>0</v>
      </c>
      <c r="V42" s="35">
        <v>0</v>
      </c>
      <c r="W42" s="35">
        <v>2</v>
      </c>
      <c r="X42" s="33">
        <v>0</v>
      </c>
      <c r="Y42" s="34">
        <v>17</v>
      </c>
      <c r="Z42" s="35">
        <v>0</v>
      </c>
      <c r="AA42" s="35">
        <v>2</v>
      </c>
      <c r="AB42" s="35">
        <v>0</v>
      </c>
      <c r="AC42" s="35">
        <v>0</v>
      </c>
      <c r="AD42" s="35">
        <v>0</v>
      </c>
      <c r="AE42" s="35">
        <v>0</v>
      </c>
      <c r="AF42" s="36">
        <v>0</v>
      </c>
    </row>
    <row r="43" spans="1:32" s="37" customFormat="1" ht="31.5">
      <c r="A43" s="25">
        <v>40</v>
      </c>
      <c r="B43" s="38">
        <v>42648</v>
      </c>
      <c r="C43" s="39" t="s">
        <v>190</v>
      </c>
      <c r="D43" s="40" t="s">
        <v>191</v>
      </c>
      <c r="E43" s="29">
        <v>2</v>
      </c>
      <c r="F43" s="30">
        <v>0</v>
      </c>
      <c r="G43" s="30">
        <v>12</v>
      </c>
      <c r="H43" s="30">
        <v>18</v>
      </c>
      <c r="I43" s="30">
        <v>41</v>
      </c>
      <c r="J43" s="31">
        <v>0</v>
      </c>
      <c r="K43" s="31">
        <f t="shared" si="1"/>
        <v>73</v>
      </c>
      <c r="L43" s="32">
        <v>16</v>
      </c>
      <c r="M43" s="41">
        <v>57</v>
      </c>
      <c r="N43" s="33">
        <v>0</v>
      </c>
      <c r="O43" s="34">
        <v>14</v>
      </c>
      <c r="P43" s="35">
        <v>22</v>
      </c>
      <c r="Q43" s="35">
        <v>34</v>
      </c>
      <c r="R43" s="35">
        <v>3</v>
      </c>
      <c r="S43" s="33">
        <v>0</v>
      </c>
      <c r="T43" s="34">
        <v>16</v>
      </c>
      <c r="U43" s="35">
        <v>2</v>
      </c>
      <c r="V43" s="35">
        <v>18</v>
      </c>
      <c r="W43" s="35">
        <v>37</v>
      </c>
      <c r="X43" s="33">
        <v>0</v>
      </c>
      <c r="Y43" s="34">
        <v>11</v>
      </c>
      <c r="Z43" s="35">
        <v>19</v>
      </c>
      <c r="AA43" s="35">
        <v>38</v>
      </c>
      <c r="AB43" s="35">
        <v>1</v>
      </c>
      <c r="AC43" s="35">
        <v>3</v>
      </c>
      <c r="AD43" s="35">
        <v>0</v>
      </c>
      <c r="AE43" s="35">
        <v>1</v>
      </c>
      <c r="AF43" s="36">
        <v>0</v>
      </c>
    </row>
    <row r="44" spans="1:32" s="37" customFormat="1" ht="31.5">
      <c r="A44" s="25">
        <v>41</v>
      </c>
      <c r="B44" s="38">
        <v>42649</v>
      </c>
      <c r="C44" s="39" t="s">
        <v>205</v>
      </c>
      <c r="D44" s="40" t="s">
        <v>206</v>
      </c>
      <c r="E44" s="29">
        <v>0</v>
      </c>
      <c r="F44" s="30">
        <v>0</v>
      </c>
      <c r="G44" s="30">
        <v>1</v>
      </c>
      <c r="H44" s="30">
        <v>18</v>
      </c>
      <c r="I44" s="30">
        <v>77</v>
      </c>
      <c r="J44" s="31">
        <v>0</v>
      </c>
      <c r="K44" s="31">
        <v>96</v>
      </c>
      <c r="L44" s="32">
        <v>21</v>
      </c>
      <c r="M44" s="41">
        <v>75</v>
      </c>
      <c r="N44" s="33">
        <v>0</v>
      </c>
      <c r="O44" s="34">
        <v>36</v>
      </c>
      <c r="P44" s="35">
        <v>27</v>
      </c>
      <c r="Q44" s="35">
        <v>27</v>
      </c>
      <c r="R44" s="35">
        <v>6</v>
      </c>
      <c r="S44" s="33">
        <v>0</v>
      </c>
      <c r="T44" s="34">
        <v>20</v>
      </c>
      <c r="U44" s="35">
        <v>3</v>
      </c>
      <c r="V44" s="35">
        <v>18</v>
      </c>
      <c r="W44" s="35">
        <v>37</v>
      </c>
      <c r="X44" s="33">
        <v>0</v>
      </c>
      <c r="Y44" s="34">
        <v>36</v>
      </c>
      <c r="Z44" s="35">
        <v>13</v>
      </c>
      <c r="AA44" s="35">
        <v>30</v>
      </c>
      <c r="AB44" s="35">
        <v>3</v>
      </c>
      <c r="AC44" s="35">
        <v>14</v>
      </c>
      <c r="AD44" s="35">
        <v>0</v>
      </c>
      <c r="AE44" s="35">
        <v>0</v>
      </c>
      <c r="AF44" s="36">
        <v>0</v>
      </c>
    </row>
    <row r="45" spans="1:32" s="37" customFormat="1" ht="47.25">
      <c r="A45" s="25">
        <v>42</v>
      </c>
      <c r="B45" s="38">
        <v>42655</v>
      </c>
      <c r="C45" s="39" t="s">
        <v>204</v>
      </c>
      <c r="D45" s="40" t="s">
        <v>203</v>
      </c>
      <c r="E45" s="29">
        <v>5</v>
      </c>
      <c r="F45" s="30">
        <v>5</v>
      </c>
      <c r="G45" s="30">
        <v>10</v>
      </c>
      <c r="H45" s="30">
        <v>19</v>
      </c>
      <c r="I45" s="30">
        <v>11</v>
      </c>
      <c r="J45" s="31">
        <v>0</v>
      </c>
      <c r="K45" s="31">
        <v>50</v>
      </c>
      <c r="L45" s="32">
        <v>22</v>
      </c>
      <c r="M45" s="41">
        <v>28</v>
      </c>
      <c r="N45" s="33">
        <v>0</v>
      </c>
      <c r="O45" s="34">
        <v>8</v>
      </c>
      <c r="P45" s="35">
        <v>12</v>
      </c>
      <c r="Q45" s="35">
        <v>22</v>
      </c>
      <c r="R45" s="35">
        <v>8</v>
      </c>
      <c r="S45" s="33">
        <v>0</v>
      </c>
      <c r="T45" s="34">
        <v>18</v>
      </c>
      <c r="U45" s="35">
        <v>3</v>
      </c>
      <c r="V45" s="35">
        <v>17</v>
      </c>
      <c r="W45" s="35">
        <v>12</v>
      </c>
      <c r="X45" s="33">
        <v>0</v>
      </c>
      <c r="Y45" s="34">
        <v>1</v>
      </c>
      <c r="Z45" s="35">
        <v>20</v>
      </c>
      <c r="AA45" s="35">
        <v>11</v>
      </c>
      <c r="AB45" s="35">
        <v>2</v>
      </c>
      <c r="AC45" s="35">
        <v>14</v>
      </c>
      <c r="AD45" s="35">
        <v>1</v>
      </c>
      <c r="AE45" s="35">
        <v>1</v>
      </c>
      <c r="AF45" s="36">
        <v>0</v>
      </c>
    </row>
    <row r="46" spans="1:32" s="37" customFormat="1" ht="47.25">
      <c r="A46" s="25">
        <v>43</v>
      </c>
      <c r="B46" s="38">
        <v>42657</v>
      </c>
      <c r="C46" s="39" t="s">
        <v>208</v>
      </c>
      <c r="D46" s="40" t="s">
        <v>209</v>
      </c>
      <c r="E46" s="29">
        <v>0</v>
      </c>
      <c r="F46" s="30">
        <v>0</v>
      </c>
      <c r="G46" s="30">
        <v>8</v>
      </c>
      <c r="H46" s="30">
        <v>30</v>
      </c>
      <c r="I46" s="30">
        <v>12</v>
      </c>
      <c r="J46" s="31">
        <v>0</v>
      </c>
      <c r="K46" s="31">
        <v>50</v>
      </c>
      <c r="L46" s="32">
        <v>12</v>
      </c>
      <c r="M46" s="41">
        <v>38</v>
      </c>
      <c r="N46" s="33">
        <v>0</v>
      </c>
      <c r="O46" s="34">
        <v>3</v>
      </c>
      <c r="P46" s="35">
        <v>15</v>
      </c>
      <c r="Q46" s="35">
        <v>26</v>
      </c>
      <c r="R46" s="35">
        <v>6</v>
      </c>
      <c r="S46" s="33">
        <v>0</v>
      </c>
      <c r="T46" s="34">
        <v>6</v>
      </c>
      <c r="U46" s="35">
        <v>3</v>
      </c>
      <c r="V46" s="35">
        <v>19</v>
      </c>
      <c r="W46" s="35">
        <v>22</v>
      </c>
      <c r="X46" s="33">
        <v>0</v>
      </c>
      <c r="Y46" s="34">
        <v>3</v>
      </c>
      <c r="Z46" s="35">
        <v>8</v>
      </c>
      <c r="AA46" s="35">
        <v>25</v>
      </c>
      <c r="AB46" s="35">
        <v>0</v>
      </c>
      <c r="AC46" s="35">
        <v>10</v>
      </c>
      <c r="AD46" s="35">
        <v>1</v>
      </c>
      <c r="AE46" s="35">
        <v>3</v>
      </c>
      <c r="AF46" s="36">
        <v>0</v>
      </c>
    </row>
    <row r="47" spans="1:32" s="37" customFormat="1" ht="47.25">
      <c r="A47" s="25">
        <v>44</v>
      </c>
      <c r="B47" s="57">
        <v>42657</v>
      </c>
      <c r="C47" s="39" t="s">
        <v>210</v>
      </c>
      <c r="D47" s="39" t="s">
        <v>211</v>
      </c>
      <c r="E47" s="30">
        <v>3</v>
      </c>
      <c r="F47" s="30">
        <v>1</v>
      </c>
      <c r="G47" s="30">
        <v>11</v>
      </c>
      <c r="H47" s="30">
        <v>21</v>
      </c>
      <c r="I47" s="30">
        <v>14</v>
      </c>
      <c r="J47" s="30">
        <v>0</v>
      </c>
      <c r="K47" s="30">
        <v>50</v>
      </c>
      <c r="L47" s="87">
        <v>9</v>
      </c>
      <c r="M47" s="87">
        <v>41</v>
      </c>
      <c r="N47" s="35">
        <v>0</v>
      </c>
      <c r="O47" s="35">
        <v>3</v>
      </c>
      <c r="P47" s="35">
        <v>14</v>
      </c>
      <c r="Q47" s="35">
        <v>18</v>
      </c>
      <c r="R47" s="35">
        <v>15</v>
      </c>
      <c r="S47" s="35">
        <v>0</v>
      </c>
      <c r="T47" s="35">
        <v>13</v>
      </c>
      <c r="U47" s="35">
        <v>2</v>
      </c>
      <c r="V47" s="35">
        <v>20</v>
      </c>
      <c r="W47" s="35">
        <v>13</v>
      </c>
      <c r="X47" s="35">
        <v>0</v>
      </c>
      <c r="Y47" s="35">
        <v>1</v>
      </c>
      <c r="Z47" s="35">
        <v>8</v>
      </c>
      <c r="AA47" s="35">
        <v>16</v>
      </c>
      <c r="AB47" s="35">
        <v>0</v>
      </c>
      <c r="AC47" s="35">
        <v>22</v>
      </c>
      <c r="AD47" s="35">
        <v>0</v>
      </c>
      <c r="AE47" s="35">
        <v>3</v>
      </c>
      <c r="AF47" s="35">
        <v>0</v>
      </c>
    </row>
    <row r="48" spans="1:32" ht="47.25">
      <c r="A48" s="88">
        <v>45</v>
      </c>
      <c r="B48" s="89">
        <v>42669</v>
      </c>
      <c r="C48" s="79" t="s">
        <v>212</v>
      </c>
      <c r="D48" s="79" t="s">
        <v>213</v>
      </c>
      <c r="E48" s="79">
        <v>0</v>
      </c>
      <c r="F48" s="80">
        <v>0</v>
      </c>
      <c r="G48" s="80">
        <v>7</v>
      </c>
      <c r="H48" s="80">
        <v>21</v>
      </c>
      <c r="I48" s="80">
        <v>16</v>
      </c>
      <c r="J48" s="81">
        <v>0</v>
      </c>
      <c r="K48" s="81">
        <v>44</v>
      </c>
      <c r="L48" s="82">
        <v>9</v>
      </c>
      <c r="M48" s="82">
        <v>35</v>
      </c>
      <c r="N48" s="83">
        <v>0</v>
      </c>
      <c r="O48" s="83">
        <v>2</v>
      </c>
      <c r="P48" s="83">
        <v>3</v>
      </c>
      <c r="Q48" s="83">
        <v>39</v>
      </c>
      <c r="R48" s="83">
        <v>0</v>
      </c>
      <c r="S48" s="83">
        <v>0</v>
      </c>
      <c r="T48" s="83">
        <v>17</v>
      </c>
      <c r="U48" s="83">
        <v>6</v>
      </c>
      <c r="V48" s="83">
        <v>16</v>
      </c>
      <c r="W48" s="83">
        <v>5</v>
      </c>
      <c r="X48" s="83">
        <v>0</v>
      </c>
      <c r="Y48" s="83">
        <v>0</v>
      </c>
      <c r="Z48" s="83">
        <v>12</v>
      </c>
      <c r="AA48" s="83">
        <v>4</v>
      </c>
      <c r="AB48" s="83">
        <v>0</v>
      </c>
      <c r="AC48" s="83">
        <v>23</v>
      </c>
      <c r="AD48" s="83">
        <v>0</v>
      </c>
      <c r="AE48" s="83">
        <v>5</v>
      </c>
      <c r="AF48" s="83">
        <v>0</v>
      </c>
    </row>
    <row r="49" spans="1:32" ht="31.5">
      <c r="A49" s="88">
        <v>46</v>
      </c>
      <c r="B49" s="89">
        <v>42670</v>
      </c>
      <c r="C49" s="79" t="s">
        <v>216</v>
      </c>
      <c r="D49" s="79" t="s">
        <v>217</v>
      </c>
      <c r="E49" s="79">
        <v>0</v>
      </c>
      <c r="F49" s="80">
        <v>0</v>
      </c>
      <c r="G49" s="80">
        <v>1</v>
      </c>
      <c r="H49" s="80">
        <v>13</v>
      </c>
      <c r="I49" s="80">
        <v>98</v>
      </c>
      <c r="J49" s="80">
        <v>0</v>
      </c>
      <c r="K49" s="81">
        <f>SUM(E49:J49)</f>
        <v>112</v>
      </c>
      <c r="L49" s="82">
        <v>22</v>
      </c>
      <c r="M49" s="82">
        <v>90</v>
      </c>
      <c r="N49" s="83">
        <v>0</v>
      </c>
      <c r="O49" s="83">
        <v>6</v>
      </c>
      <c r="P49" s="83">
        <v>26</v>
      </c>
      <c r="Q49" s="83">
        <v>66</v>
      </c>
      <c r="R49" s="83">
        <v>14</v>
      </c>
      <c r="S49" s="83">
        <v>0</v>
      </c>
      <c r="T49" s="83">
        <v>21</v>
      </c>
      <c r="U49" s="83">
        <v>2</v>
      </c>
      <c r="V49" s="83">
        <v>53</v>
      </c>
      <c r="W49" s="83">
        <v>36</v>
      </c>
      <c r="X49" s="83">
        <v>0</v>
      </c>
      <c r="Y49" s="83">
        <v>4</v>
      </c>
      <c r="Z49" s="83">
        <v>25</v>
      </c>
      <c r="AA49" s="83">
        <v>43</v>
      </c>
      <c r="AB49" s="83">
        <v>4</v>
      </c>
      <c r="AC49" s="83">
        <v>33</v>
      </c>
      <c r="AD49" s="83">
        <v>1</v>
      </c>
      <c r="AE49" s="83">
        <v>2</v>
      </c>
      <c r="AF49" s="83">
        <v>0</v>
      </c>
    </row>
    <row r="50" spans="1:32" ht="45.75" customHeight="1">
      <c r="A50" s="88">
        <v>47</v>
      </c>
      <c r="B50" s="89">
        <v>42671</v>
      </c>
      <c r="C50" s="79" t="s">
        <v>262</v>
      </c>
      <c r="D50" s="79" t="s">
        <v>263</v>
      </c>
      <c r="E50" s="79">
        <v>0</v>
      </c>
      <c r="F50" s="80">
        <v>0</v>
      </c>
      <c r="G50" s="80">
        <v>0</v>
      </c>
      <c r="H50" s="80">
        <v>10</v>
      </c>
      <c r="I50" s="80">
        <v>20</v>
      </c>
      <c r="J50" s="80">
        <v>0</v>
      </c>
      <c r="K50" s="81">
        <v>30</v>
      </c>
      <c r="L50" s="82">
        <v>2</v>
      </c>
      <c r="M50" s="82">
        <v>28</v>
      </c>
      <c r="N50" s="83">
        <v>0</v>
      </c>
      <c r="O50" s="83">
        <v>1</v>
      </c>
      <c r="P50" s="83">
        <v>10</v>
      </c>
      <c r="Q50" s="83">
        <v>17</v>
      </c>
      <c r="R50" s="83">
        <v>2</v>
      </c>
      <c r="S50" s="83">
        <v>0</v>
      </c>
      <c r="T50" s="83">
        <v>0</v>
      </c>
      <c r="U50" s="83">
        <v>1</v>
      </c>
      <c r="V50" s="83">
        <v>8</v>
      </c>
      <c r="W50" s="83">
        <v>20</v>
      </c>
      <c r="X50" s="83">
        <v>1</v>
      </c>
      <c r="Y50" s="83">
        <v>1</v>
      </c>
      <c r="Z50" s="83">
        <v>2</v>
      </c>
      <c r="AA50" s="83">
        <v>23</v>
      </c>
      <c r="AB50" s="83">
        <v>0</v>
      </c>
      <c r="AC50" s="83">
        <v>3</v>
      </c>
      <c r="AD50" s="83">
        <v>0</v>
      </c>
      <c r="AE50" s="83">
        <v>1</v>
      </c>
      <c r="AF50" s="83">
        <v>0</v>
      </c>
    </row>
    <row r="51" spans="1:32" ht="31.5">
      <c r="A51" s="88">
        <v>48</v>
      </c>
      <c r="B51" s="89">
        <v>42672</v>
      </c>
      <c r="C51" s="79" t="s">
        <v>243</v>
      </c>
      <c r="D51" s="79" t="s">
        <v>244</v>
      </c>
      <c r="E51" s="79">
        <v>0</v>
      </c>
      <c r="F51" s="80">
        <v>0</v>
      </c>
      <c r="G51" s="80">
        <v>4</v>
      </c>
      <c r="H51" s="80">
        <v>36</v>
      </c>
      <c r="I51" s="80">
        <v>33</v>
      </c>
      <c r="J51" s="80">
        <v>0</v>
      </c>
      <c r="K51" s="81">
        <v>73</v>
      </c>
      <c r="L51" s="82">
        <v>17</v>
      </c>
      <c r="M51" s="82">
        <v>56</v>
      </c>
      <c r="N51" s="83">
        <v>0</v>
      </c>
      <c r="O51" s="83">
        <v>5</v>
      </c>
      <c r="P51" s="83">
        <v>21</v>
      </c>
      <c r="Q51" s="83">
        <v>27</v>
      </c>
      <c r="R51" s="83">
        <v>20</v>
      </c>
      <c r="S51" s="83">
        <v>0</v>
      </c>
      <c r="T51" s="83">
        <v>11</v>
      </c>
      <c r="U51" s="83">
        <v>0</v>
      </c>
      <c r="V51" s="83">
        <v>17</v>
      </c>
      <c r="W51" s="83">
        <v>45</v>
      </c>
      <c r="X51" s="83">
        <v>0</v>
      </c>
      <c r="Y51" s="83">
        <v>4</v>
      </c>
      <c r="Z51" s="83">
        <v>11</v>
      </c>
      <c r="AA51" s="83">
        <v>26</v>
      </c>
      <c r="AB51" s="83">
        <v>3</v>
      </c>
      <c r="AC51" s="83">
        <v>26</v>
      </c>
      <c r="AD51" s="83">
        <v>3</v>
      </c>
      <c r="AE51" s="83">
        <v>0</v>
      </c>
      <c r="AF51" s="83">
        <v>0</v>
      </c>
    </row>
    <row r="52" spans="1:32" ht="31.5">
      <c r="A52" s="88">
        <v>49</v>
      </c>
      <c r="B52" s="89">
        <v>42677</v>
      </c>
      <c r="C52" s="79" t="s">
        <v>246</v>
      </c>
      <c r="D52" s="79" t="s">
        <v>247</v>
      </c>
      <c r="E52" s="79">
        <v>0</v>
      </c>
      <c r="F52" s="80">
        <v>0</v>
      </c>
      <c r="G52" s="80">
        <v>0</v>
      </c>
      <c r="H52" s="80">
        <v>17</v>
      </c>
      <c r="I52" s="80">
        <v>13</v>
      </c>
      <c r="J52" s="80">
        <v>0</v>
      </c>
      <c r="K52" s="81">
        <v>30</v>
      </c>
      <c r="L52" s="82">
        <v>5</v>
      </c>
      <c r="M52" s="82">
        <v>25</v>
      </c>
      <c r="N52" s="83">
        <v>0</v>
      </c>
      <c r="O52" s="83">
        <v>3</v>
      </c>
      <c r="P52" s="83">
        <v>8</v>
      </c>
      <c r="Q52" s="83">
        <v>15</v>
      </c>
      <c r="R52" s="83">
        <v>4</v>
      </c>
      <c r="S52" s="83">
        <v>0</v>
      </c>
      <c r="T52" s="83">
        <v>5</v>
      </c>
      <c r="U52" s="83">
        <v>2</v>
      </c>
      <c r="V52" s="83">
        <v>13</v>
      </c>
      <c r="W52" s="83">
        <v>10</v>
      </c>
      <c r="X52" s="83">
        <v>0</v>
      </c>
      <c r="Y52" s="83">
        <v>1</v>
      </c>
      <c r="Z52" s="83">
        <v>1</v>
      </c>
      <c r="AA52" s="83">
        <v>21</v>
      </c>
      <c r="AB52" s="83">
        <v>1</v>
      </c>
      <c r="AC52" s="83">
        <v>5</v>
      </c>
      <c r="AD52" s="83">
        <v>0</v>
      </c>
      <c r="AE52" s="83">
        <v>1</v>
      </c>
      <c r="AF52" s="83">
        <v>0</v>
      </c>
    </row>
    <row r="53" spans="1:32" ht="31.5">
      <c r="A53" s="88">
        <v>50</v>
      </c>
      <c r="B53" s="89">
        <v>42678</v>
      </c>
      <c r="C53" s="18" t="s">
        <v>248</v>
      </c>
      <c r="D53" s="79" t="s">
        <v>249</v>
      </c>
      <c r="E53" s="79">
        <v>0</v>
      </c>
      <c r="F53" s="80">
        <v>3</v>
      </c>
      <c r="G53" s="80">
        <v>10</v>
      </c>
      <c r="H53" s="80">
        <v>13</v>
      </c>
      <c r="I53" s="80">
        <v>4</v>
      </c>
      <c r="J53" s="80">
        <v>0</v>
      </c>
      <c r="K53" s="81">
        <v>30</v>
      </c>
      <c r="L53" s="82">
        <v>3</v>
      </c>
      <c r="M53" s="82">
        <v>27</v>
      </c>
      <c r="N53" s="83">
        <v>0</v>
      </c>
      <c r="O53" s="83">
        <v>2</v>
      </c>
      <c r="P53" s="83">
        <v>5</v>
      </c>
      <c r="Q53" s="83">
        <v>19</v>
      </c>
      <c r="R53" s="83">
        <v>4</v>
      </c>
      <c r="S53" s="83">
        <v>0</v>
      </c>
      <c r="T53" s="83">
        <v>13</v>
      </c>
      <c r="U53" s="83">
        <v>0</v>
      </c>
      <c r="V53" s="83">
        <v>7</v>
      </c>
      <c r="W53" s="83">
        <v>10</v>
      </c>
      <c r="X53" s="83">
        <v>0</v>
      </c>
      <c r="Y53" s="83">
        <v>2</v>
      </c>
      <c r="Z53" s="83">
        <v>2</v>
      </c>
      <c r="AA53" s="83">
        <v>11</v>
      </c>
      <c r="AB53" s="83">
        <v>0</v>
      </c>
      <c r="AC53" s="83">
        <v>12</v>
      </c>
      <c r="AD53" s="83">
        <v>1</v>
      </c>
      <c r="AE53" s="83">
        <v>2</v>
      </c>
      <c r="AF53" s="83">
        <v>0</v>
      </c>
    </row>
    <row r="54" spans="1:32" ht="31.5">
      <c r="A54" s="88">
        <v>51</v>
      </c>
      <c r="B54" s="89">
        <v>42683</v>
      </c>
      <c r="C54" s="18" t="s">
        <v>241</v>
      </c>
      <c r="D54" s="79" t="s">
        <v>242</v>
      </c>
      <c r="E54" s="79">
        <v>0</v>
      </c>
      <c r="F54" s="80">
        <v>0</v>
      </c>
      <c r="G54" s="80">
        <v>2</v>
      </c>
      <c r="H54" s="80">
        <v>25</v>
      </c>
      <c r="I54" s="80">
        <v>36</v>
      </c>
      <c r="J54" s="80">
        <v>0</v>
      </c>
      <c r="K54" s="81">
        <v>63</v>
      </c>
      <c r="L54" s="82">
        <v>11</v>
      </c>
      <c r="M54" s="82">
        <v>20</v>
      </c>
      <c r="N54" s="83">
        <v>32</v>
      </c>
      <c r="O54" s="83">
        <v>35</v>
      </c>
      <c r="P54" s="83">
        <v>1</v>
      </c>
      <c r="Q54" s="83">
        <v>12</v>
      </c>
      <c r="R54" s="83">
        <v>14</v>
      </c>
      <c r="S54" s="83">
        <v>1</v>
      </c>
      <c r="T54" s="83">
        <v>13</v>
      </c>
      <c r="U54" s="83">
        <v>9</v>
      </c>
      <c r="V54" s="83">
        <v>9</v>
      </c>
      <c r="W54" s="83">
        <v>19</v>
      </c>
      <c r="X54" s="83">
        <v>15</v>
      </c>
      <c r="Y54" s="83">
        <v>35</v>
      </c>
      <c r="Z54" s="83">
        <v>1</v>
      </c>
      <c r="AA54" s="83">
        <v>8</v>
      </c>
      <c r="AB54" s="83">
        <v>0</v>
      </c>
      <c r="AC54" s="83">
        <v>15</v>
      </c>
      <c r="AD54" s="83">
        <v>2</v>
      </c>
      <c r="AE54" s="83">
        <v>8</v>
      </c>
      <c r="AF54" s="83">
        <v>1</v>
      </c>
    </row>
    <row r="55" spans="1:32" ht="47.25">
      <c r="A55" s="88">
        <v>52</v>
      </c>
      <c r="B55" s="89">
        <v>42685</v>
      </c>
      <c r="C55" s="18" t="s">
        <v>239</v>
      </c>
      <c r="D55" s="79" t="s">
        <v>240</v>
      </c>
      <c r="E55" s="79">
        <v>0</v>
      </c>
      <c r="F55" s="80">
        <v>0</v>
      </c>
      <c r="G55" s="80">
        <v>2</v>
      </c>
      <c r="H55" s="80">
        <v>6</v>
      </c>
      <c r="I55" s="80">
        <v>43</v>
      </c>
      <c r="J55" s="80">
        <v>0</v>
      </c>
      <c r="K55" s="81">
        <v>51</v>
      </c>
      <c r="L55" s="82">
        <v>11</v>
      </c>
      <c r="M55" s="82">
        <v>40</v>
      </c>
      <c r="N55" s="83">
        <v>0</v>
      </c>
      <c r="O55" s="83">
        <v>11</v>
      </c>
      <c r="P55" s="83">
        <v>11</v>
      </c>
      <c r="Q55" s="83">
        <v>21</v>
      </c>
      <c r="R55" s="83">
        <v>8</v>
      </c>
      <c r="S55" s="83">
        <v>0</v>
      </c>
      <c r="T55" s="83">
        <v>16</v>
      </c>
      <c r="U55" s="83">
        <v>2</v>
      </c>
      <c r="V55" s="83">
        <v>12</v>
      </c>
      <c r="W55" s="83">
        <v>21</v>
      </c>
      <c r="X55" s="83">
        <v>0</v>
      </c>
      <c r="Y55" s="83">
        <v>10</v>
      </c>
      <c r="Z55" s="83">
        <v>6</v>
      </c>
      <c r="AA55" s="83">
        <v>16</v>
      </c>
      <c r="AB55" s="83">
        <v>0</v>
      </c>
      <c r="AC55" s="83">
        <v>17</v>
      </c>
      <c r="AD55" s="83">
        <v>0</v>
      </c>
      <c r="AE55" s="83">
        <v>2</v>
      </c>
      <c r="AF55" s="83">
        <v>0</v>
      </c>
    </row>
    <row r="56" spans="1:32" ht="36" customHeight="1">
      <c r="A56" s="88">
        <v>53</v>
      </c>
      <c r="B56" s="89">
        <v>42686</v>
      </c>
      <c r="C56" s="79" t="s">
        <v>253</v>
      </c>
      <c r="D56" s="79" t="s">
        <v>245</v>
      </c>
      <c r="E56" s="79">
        <v>0</v>
      </c>
      <c r="F56" s="80">
        <v>0</v>
      </c>
      <c r="G56" s="80">
        <v>4</v>
      </c>
      <c r="H56" s="80">
        <v>9</v>
      </c>
      <c r="I56" s="80">
        <v>37</v>
      </c>
      <c r="J56" s="80">
        <v>0</v>
      </c>
      <c r="K56" s="81">
        <v>50</v>
      </c>
      <c r="L56" s="82">
        <v>10</v>
      </c>
      <c r="M56" s="82">
        <v>40</v>
      </c>
      <c r="N56" s="83">
        <v>0</v>
      </c>
      <c r="O56" s="83">
        <v>6</v>
      </c>
      <c r="P56" s="83">
        <v>8</v>
      </c>
      <c r="Q56" s="83">
        <v>19</v>
      </c>
      <c r="R56" s="83">
        <v>17</v>
      </c>
      <c r="S56" s="83">
        <v>0</v>
      </c>
      <c r="T56" s="83">
        <v>13</v>
      </c>
      <c r="U56" s="83">
        <v>1</v>
      </c>
      <c r="V56" s="83">
        <v>20</v>
      </c>
      <c r="W56" s="83">
        <v>14</v>
      </c>
      <c r="X56" s="83">
        <v>0</v>
      </c>
      <c r="Y56" s="83">
        <v>5</v>
      </c>
      <c r="Z56" s="83">
        <v>9</v>
      </c>
      <c r="AA56" s="83">
        <v>13</v>
      </c>
      <c r="AB56" s="83">
        <v>0</v>
      </c>
      <c r="AC56" s="83">
        <v>19</v>
      </c>
      <c r="AD56" s="83">
        <v>0</v>
      </c>
      <c r="AE56" s="83">
        <v>4</v>
      </c>
      <c r="AF56" s="83">
        <v>0</v>
      </c>
    </row>
    <row r="57" spans="1:32" ht="47.25">
      <c r="A57" s="88">
        <v>54</v>
      </c>
      <c r="B57" s="89">
        <v>42687</v>
      </c>
      <c r="C57" s="100" t="s">
        <v>235</v>
      </c>
      <c r="D57" s="79" t="s">
        <v>222</v>
      </c>
      <c r="E57" s="79">
        <v>0</v>
      </c>
      <c r="F57" s="80">
        <v>0</v>
      </c>
      <c r="G57" s="80">
        <v>6</v>
      </c>
      <c r="H57" s="80">
        <v>49</v>
      </c>
      <c r="I57" s="80">
        <v>305</v>
      </c>
      <c r="J57" s="80">
        <v>16</v>
      </c>
      <c r="K57" s="81">
        <v>376</v>
      </c>
      <c r="L57" s="82">
        <v>109</v>
      </c>
      <c r="M57" s="82">
        <v>226</v>
      </c>
      <c r="N57" s="83">
        <v>41</v>
      </c>
      <c r="O57" s="83">
        <v>99</v>
      </c>
      <c r="P57" s="83">
        <v>84</v>
      </c>
      <c r="Q57" s="83">
        <v>111</v>
      </c>
      <c r="R57" s="83">
        <v>63</v>
      </c>
      <c r="S57" s="83">
        <v>19</v>
      </c>
      <c r="T57" s="83">
        <v>64</v>
      </c>
      <c r="U57" s="83">
        <v>24</v>
      </c>
      <c r="V57" s="83">
        <v>71</v>
      </c>
      <c r="W57" s="83">
        <v>146</v>
      </c>
      <c r="X57" s="83">
        <v>71</v>
      </c>
      <c r="Y57" s="83">
        <v>81</v>
      </c>
      <c r="Z57" s="83">
        <v>60</v>
      </c>
      <c r="AA57" s="83">
        <v>80</v>
      </c>
      <c r="AB57" s="83">
        <v>30</v>
      </c>
      <c r="AC57" s="83">
        <v>74</v>
      </c>
      <c r="AD57" s="83">
        <v>9</v>
      </c>
      <c r="AE57" s="83">
        <v>10</v>
      </c>
      <c r="AF57" s="83">
        <v>32</v>
      </c>
    </row>
    <row r="58" spans="1:32" ht="78.75">
      <c r="A58" s="88">
        <v>55</v>
      </c>
      <c r="B58" s="89">
        <v>42656</v>
      </c>
      <c r="C58" s="101" t="s">
        <v>234</v>
      </c>
      <c r="D58" s="79" t="s">
        <v>236</v>
      </c>
      <c r="E58" s="79">
        <v>1</v>
      </c>
      <c r="F58" s="80">
        <v>0</v>
      </c>
      <c r="G58" s="80">
        <v>2</v>
      </c>
      <c r="H58" s="80">
        <v>4</v>
      </c>
      <c r="I58" s="80">
        <v>20</v>
      </c>
      <c r="J58" s="80">
        <v>0</v>
      </c>
      <c r="K58" s="81">
        <v>27</v>
      </c>
      <c r="L58" s="82">
        <v>8</v>
      </c>
      <c r="M58" s="82">
        <v>19</v>
      </c>
      <c r="N58" s="83">
        <v>0</v>
      </c>
      <c r="O58" s="83">
        <v>0</v>
      </c>
      <c r="P58" s="83">
        <v>0</v>
      </c>
      <c r="Q58" s="83">
        <v>15</v>
      </c>
      <c r="R58" s="83">
        <v>12</v>
      </c>
      <c r="S58" s="83">
        <v>0</v>
      </c>
      <c r="T58" s="83">
        <v>7</v>
      </c>
      <c r="U58" s="83">
        <v>4</v>
      </c>
      <c r="V58" s="83">
        <v>13</v>
      </c>
      <c r="W58" s="83">
        <v>3</v>
      </c>
      <c r="X58" s="83">
        <v>0</v>
      </c>
      <c r="Y58" s="83">
        <v>0</v>
      </c>
      <c r="Z58" s="83">
        <v>0</v>
      </c>
      <c r="AA58" s="83">
        <v>2</v>
      </c>
      <c r="AB58" s="83">
        <v>0</v>
      </c>
      <c r="AC58" s="83">
        <v>25</v>
      </c>
      <c r="AD58" s="83">
        <v>0</v>
      </c>
      <c r="AE58" s="83">
        <v>0</v>
      </c>
      <c r="AF58" s="83">
        <v>0</v>
      </c>
    </row>
    <row r="59" spans="1:32" ht="31.5">
      <c r="A59" s="88">
        <v>56</v>
      </c>
      <c r="B59" s="89">
        <v>42692</v>
      </c>
      <c r="C59" s="79" t="s">
        <v>251</v>
      </c>
      <c r="D59" s="79" t="s">
        <v>252</v>
      </c>
      <c r="E59" s="79">
        <v>0</v>
      </c>
      <c r="F59" s="80">
        <v>0</v>
      </c>
      <c r="G59" s="80">
        <v>2</v>
      </c>
      <c r="H59" s="80">
        <v>12</v>
      </c>
      <c r="I59" s="80">
        <v>5</v>
      </c>
      <c r="J59" s="80">
        <v>0</v>
      </c>
      <c r="K59" s="81">
        <v>19</v>
      </c>
      <c r="L59" s="82">
        <v>6</v>
      </c>
      <c r="M59" s="82">
        <v>13</v>
      </c>
      <c r="N59" s="83">
        <v>0</v>
      </c>
      <c r="O59" s="83">
        <v>13</v>
      </c>
      <c r="P59" s="83">
        <v>2</v>
      </c>
      <c r="Q59" s="83">
        <v>4</v>
      </c>
      <c r="R59" s="83">
        <v>0</v>
      </c>
      <c r="S59" s="83">
        <v>0</v>
      </c>
      <c r="T59" s="83">
        <v>0</v>
      </c>
      <c r="U59" s="83">
        <v>0</v>
      </c>
      <c r="V59" s="83">
        <v>2</v>
      </c>
      <c r="W59" s="83">
        <v>4</v>
      </c>
      <c r="X59" s="83">
        <v>13</v>
      </c>
      <c r="Y59" s="83">
        <v>13</v>
      </c>
      <c r="Z59" s="83">
        <v>0</v>
      </c>
      <c r="AA59" s="83">
        <v>6</v>
      </c>
      <c r="AB59" s="83">
        <v>0</v>
      </c>
      <c r="AC59" s="83">
        <v>0</v>
      </c>
      <c r="AD59" s="83">
        <v>0</v>
      </c>
      <c r="AE59" s="83">
        <v>0</v>
      </c>
      <c r="AF59" s="83">
        <v>0</v>
      </c>
    </row>
    <row r="60" spans="1:32" ht="63">
      <c r="A60" s="88">
        <v>57</v>
      </c>
      <c r="B60" s="89">
        <v>42697</v>
      </c>
      <c r="C60" s="79" t="s">
        <v>255</v>
      </c>
      <c r="D60" s="79" t="s">
        <v>256</v>
      </c>
      <c r="E60" s="79">
        <v>0</v>
      </c>
      <c r="F60" s="80">
        <v>0</v>
      </c>
      <c r="G60" s="80">
        <v>0</v>
      </c>
      <c r="H60" s="80">
        <v>3</v>
      </c>
      <c r="I60" s="80">
        <v>97</v>
      </c>
      <c r="J60" s="80">
        <v>0</v>
      </c>
      <c r="K60" s="81">
        <v>100</v>
      </c>
      <c r="L60" s="82">
        <v>36</v>
      </c>
      <c r="M60" s="82">
        <v>64</v>
      </c>
      <c r="N60" s="83">
        <v>0</v>
      </c>
      <c r="O60" s="83">
        <v>16</v>
      </c>
      <c r="P60" s="83">
        <v>23</v>
      </c>
      <c r="Q60" s="83">
        <v>38</v>
      </c>
      <c r="R60" s="83">
        <v>23</v>
      </c>
      <c r="S60" s="83">
        <v>0</v>
      </c>
      <c r="T60" s="83">
        <v>26</v>
      </c>
      <c r="U60" s="83">
        <v>7</v>
      </c>
      <c r="V60" s="83">
        <v>37</v>
      </c>
      <c r="W60" s="83">
        <v>30</v>
      </c>
      <c r="X60" s="83">
        <v>0</v>
      </c>
      <c r="Y60" s="83">
        <v>9</v>
      </c>
      <c r="Z60" s="83">
        <v>21</v>
      </c>
      <c r="AA60" s="83">
        <v>29</v>
      </c>
      <c r="AB60" s="83">
        <v>7</v>
      </c>
      <c r="AC60" s="83">
        <v>29</v>
      </c>
      <c r="AD60" s="83">
        <v>2</v>
      </c>
      <c r="AE60" s="83">
        <v>3</v>
      </c>
      <c r="AF60" s="83">
        <v>0</v>
      </c>
    </row>
    <row r="61" spans="1:32" ht="63">
      <c r="A61" s="88">
        <v>58</v>
      </c>
      <c r="B61" s="89">
        <v>42699</v>
      </c>
      <c r="C61" s="79" t="s">
        <v>257</v>
      </c>
      <c r="D61" s="79" t="s">
        <v>258</v>
      </c>
      <c r="E61" s="79">
        <v>0</v>
      </c>
      <c r="F61" s="80">
        <v>0</v>
      </c>
      <c r="G61" s="80">
        <v>4</v>
      </c>
      <c r="H61" s="80">
        <v>36</v>
      </c>
      <c r="I61" s="80">
        <v>87</v>
      </c>
      <c r="J61" s="80">
        <v>0</v>
      </c>
      <c r="K61" s="81">
        <v>127</v>
      </c>
      <c r="L61" s="82">
        <v>50</v>
      </c>
      <c r="M61" s="82">
        <v>77</v>
      </c>
      <c r="N61" s="83">
        <v>0</v>
      </c>
      <c r="O61" s="83">
        <v>11</v>
      </c>
      <c r="P61" s="83">
        <v>44</v>
      </c>
      <c r="Q61" s="83">
        <v>42</v>
      </c>
      <c r="R61" s="83">
        <v>30</v>
      </c>
      <c r="S61" s="83">
        <v>0</v>
      </c>
      <c r="T61" s="83">
        <v>22</v>
      </c>
      <c r="U61" s="83">
        <v>11</v>
      </c>
      <c r="V61" s="83">
        <v>66</v>
      </c>
      <c r="W61" s="83">
        <v>28</v>
      </c>
      <c r="X61" s="83">
        <v>0</v>
      </c>
      <c r="Y61" s="83">
        <v>6</v>
      </c>
      <c r="Z61" s="83">
        <v>33</v>
      </c>
      <c r="AA61" s="83">
        <v>28</v>
      </c>
      <c r="AB61" s="83">
        <v>4</v>
      </c>
      <c r="AC61" s="83">
        <v>28</v>
      </c>
      <c r="AD61" s="83">
        <v>6</v>
      </c>
      <c r="AE61" s="83">
        <v>22</v>
      </c>
      <c r="AF61" s="83">
        <v>0</v>
      </c>
    </row>
    <row r="62" spans="1:32" ht="31.5">
      <c r="A62" s="88">
        <v>59</v>
      </c>
      <c r="B62" s="89">
        <v>42700</v>
      </c>
      <c r="C62" s="79" t="s">
        <v>266</v>
      </c>
      <c r="D62" s="79" t="s">
        <v>267</v>
      </c>
      <c r="E62" s="79">
        <v>0</v>
      </c>
      <c r="F62" s="80">
        <v>0</v>
      </c>
      <c r="G62" s="80">
        <v>0</v>
      </c>
      <c r="H62" s="80">
        <v>4</v>
      </c>
      <c r="I62" s="80">
        <v>22</v>
      </c>
      <c r="J62" s="80">
        <v>0</v>
      </c>
      <c r="K62" s="81">
        <v>26</v>
      </c>
      <c r="L62" s="82">
        <v>3</v>
      </c>
      <c r="M62" s="82">
        <v>23</v>
      </c>
      <c r="N62" s="83">
        <v>0</v>
      </c>
      <c r="O62" s="83">
        <v>4</v>
      </c>
      <c r="P62" s="83">
        <v>7</v>
      </c>
      <c r="Q62" s="83">
        <v>10</v>
      </c>
      <c r="R62" s="83">
        <v>5</v>
      </c>
      <c r="S62" s="83">
        <v>0</v>
      </c>
      <c r="T62" s="83">
        <v>8</v>
      </c>
      <c r="U62" s="83">
        <v>0</v>
      </c>
      <c r="V62" s="83">
        <v>12</v>
      </c>
      <c r="W62" s="83">
        <v>6</v>
      </c>
      <c r="X62" s="83">
        <v>0</v>
      </c>
      <c r="Y62" s="83">
        <v>4</v>
      </c>
      <c r="Z62" s="83">
        <v>8</v>
      </c>
      <c r="AA62" s="83">
        <v>5</v>
      </c>
      <c r="AB62" s="83">
        <v>0</v>
      </c>
      <c r="AC62" s="83">
        <v>8</v>
      </c>
      <c r="AD62" s="83">
        <v>0</v>
      </c>
      <c r="AE62" s="83">
        <v>1</v>
      </c>
      <c r="AF62" s="83">
        <v>0</v>
      </c>
    </row>
    <row r="63" spans="1:32" ht="26.25">
      <c r="A63" s="88">
        <v>60</v>
      </c>
      <c r="B63" s="117" t="s">
        <v>268</v>
      </c>
      <c r="C63" s="79" t="s">
        <v>269</v>
      </c>
      <c r="D63" s="79" t="s">
        <v>237</v>
      </c>
      <c r="E63" s="79">
        <v>0</v>
      </c>
      <c r="F63" s="80">
        <v>3</v>
      </c>
      <c r="G63" s="80">
        <v>29</v>
      </c>
      <c r="H63" s="80">
        <v>109</v>
      </c>
      <c r="I63" s="80">
        <v>79</v>
      </c>
      <c r="J63" s="80">
        <v>1</v>
      </c>
      <c r="K63" s="81">
        <v>221</v>
      </c>
      <c r="L63" s="82">
        <v>53</v>
      </c>
      <c r="M63" s="82">
        <v>164</v>
      </c>
      <c r="N63" s="83">
        <v>4</v>
      </c>
      <c r="O63" s="83">
        <v>55</v>
      </c>
      <c r="P63" s="83">
        <v>40</v>
      </c>
      <c r="Q63" s="83">
        <v>92</v>
      </c>
      <c r="R63" s="83">
        <v>33</v>
      </c>
      <c r="S63" s="83">
        <v>1</v>
      </c>
      <c r="T63" s="83">
        <v>37</v>
      </c>
      <c r="U63" s="83">
        <v>25</v>
      </c>
      <c r="V63" s="83">
        <v>73</v>
      </c>
      <c r="W63" s="83">
        <v>68</v>
      </c>
      <c r="X63" s="83">
        <v>18</v>
      </c>
      <c r="Y63" s="83">
        <v>39</v>
      </c>
      <c r="Z63" s="83">
        <v>18</v>
      </c>
      <c r="AA63" s="83">
        <v>62</v>
      </c>
      <c r="AB63" s="83">
        <v>9</v>
      </c>
      <c r="AC63" s="83">
        <v>40</v>
      </c>
      <c r="AD63" s="83">
        <v>13</v>
      </c>
      <c r="AE63" s="83">
        <v>30</v>
      </c>
      <c r="AF63" s="83">
        <v>10</v>
      </c>
    </row>
    <row r="64" spans="1:32" ht="26.25">
      <c r="A64" s="5">
        <v>61</v>
      </c>
      <c r="B64" s="117" t="s">
        <v>268</v>
      </c>
      <c r="C64" s="79" t="s">
        <v>270</v>
      </c>
      <c r="D64" s="79" t="s">
        <v>237</v>
      </c>
      <c r="E64" s="79">
        <v>0</v>
      </c>
      <c r="F64" s="80">
        <v>0</v>
      </c>
      <c r="G64" s="80">
        <v>0</v>
      </c>
      <c r="H64" s="80">
        <v>30</v>
      </c>
      <c r="I64" s="80">
        <v>70</v>
      </c>
      <c r="J64" s="80">
        <v>1</v>
      </c>
      <c r="K64" s="81">
        <v>101</v>
      </c>
      <c r="L64" s="82">
        <v>35</v>
      </c>
      <c r="M64" s="82">
        <v>63</v>
      </c>
      <c r="N64" s="83">
        <v>3</v>
      </c>
      <c r="O64" s="83">
        <v>26</v>
      </c>
      <c r="P64" s="83">
        <v>28</v>
      </c>
      <c r="Q64" s="83">
        <v>37</v>
      </c>
      <c r="R64" s="83">
        <v>10</v>
      </c>
      <c r="S64" s="83">
        <v>0</v>
      </c>
      <c r="T64" s="83">
        <v>27</v>
      </c>
      <c r="U64" s="83">
        <v>7</v>
      </c>
      <c r="V64" s="83">
        <v>36</v>
      </c>
      <c r="W64" s="83">
        <v>27</v>
      </c>
      <c r="X64" s="83">
        <v>4</v>
      </c>
      <c r="Y64" s="83">
        <v>17</v>
      </c>
      <c r="Z64" s="83">
        <v>15</v>
      </c>
      <c r="AA64" s="83">
        <v>28</v>
      </c>
      <c r="AB64" s="83">
        <v>3</v>
      </c>
      <c r="AC64" s="83">
        <v>9</v>
      </c>
      <c r="AD64" s="83">
        <v>4</v>
      </c>
      <c r="AE64" s="83">
        <v>6</v>
      </c>
      <c r="AF64" s="83">
        <v>19</v>
      </c>
    </row>
  </sheetData>
  <sheetProtection/>
  <mergeCells count="7">
    <mergeCell ref="B1:AA1"/>
    <mergeCell ref="AD1:AF1"/>
    <mergeCell ref="Y2:AF2"/>
    <mergeCell ref="L2:N2"/>
    <mergeCell ref="E2:K2"/>
    <mergeCell ref="O2:S2"/>
    <mergeCell ref="T2:X2"/>
  </mergeCells>
  <printOptions/>
  <pageMargins left="0.4" right="0.15" top="0.49" bottom="0.18" header="0.32" footer="0.15"/>
  <pageSetup horizontalDpi="600" verticalDpi="600" orientation="landscape" paperSize="9" scale="34" r:id="rId1"/>
  <rowBreaks count="2" manualBreakCount="2">
    <brk id="42" max="31" man="1"/>
    <brk id="64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view="pageBreakPreview" zoomScale="115" zoomScaleSheetLayoutView="115" zoomScalePageLayoutView="0" workbookViewId="0" topLeftCell="A2">
      <pane ySplit="1755" topLeftCell="BM37" activePane="bottomLeft" state="split"/>
      <selection pane="topLeft" activeCell="B2" sqref="B1:B16384"/>
      <selection pane="bottomLeft" activeCell="L75" sqref="L75"/>
    </sheetView>
  </sheetViews>
  <sheetFormatPr defaultColWidth="9.00390625" defaultRowHeight="12.75"/>
  <cols>
    <col min="1" max="1" width="6.75390625" style="5" bestFit="1" customWidth="1"/>
    <col min="2" max="2" width="22.75390625" style="5" bestFit="1" customWidth="1"/>
    <col min="3" max="3" width="34.00390625" style="6" customWidth="1"/>
    <col min="4" max="4" width="37.25390625" style="6" customWidth="1"/>
    <col min="5" max="5" width="5.125" style="6" hidden="1" customWidth="1"/>
    <col min="6" max="6" width="4.75390625" style="4" hidden="1" customWidth="1"/>
    <col min="7" max="7" width="5.125" style="4" hidden="1" customWidth="1"/>
    <col min="8" max="8" width="5.25390625" style="4" customWidth="1"/>
    <col min="9" max="9" width="5.125" style="4" customWidth="1"/>
    <col min="10" max="10" width="7.75390625" style="4" hidden="1" customWidth="1"/>
    <col min="11" max="11" width="7.75390625" style="4" customWidth="1"/>
    <col min="12" max="12" width="9.75390625" style="19" customWidth="1"/>
    <col min="13" max="16384" width="9.125" style="5" customWidth="1"/>
  </cols>
  <sheetData>
    <row r="1" spans="1:12" ht="39.75" customHeight="1">
      <c r="A1" s="132" t="s">
        <v>37</v>
      </c>
      <c r="B1" s="132"/>
      <c r="C1" s="132"/>
      <c r="D1" s="132"/>
      <c r="E1" s="132"/>
      <c r="F1" s="132"/>
      <c r="G1" s="132"/>
      <c r="H1" s="132"/>
      <c r="K1" s="136" t="s">
        <v>33</v>
      </c>
      <c r="L1" s="136"/>
    </row>
    <row r="2" spans="4:12" ht="19.5" thickBot="1">
      <c r="D2" s="7"/>
      <c r="E2" s="135" t="s">
        <v>1</v>
      </c>
      <c r="F2" s="135"/>
      <c r="G2" s="135"/>
      <c r="H2" s="135"/>
      <c r="I2" s="135"/>
      <c r="J2" s="135"/>
      <c r="K2" s="135"/>
      <c r="L2" s="135"/>
    </row>
    <row r="3" spans="1:12" s="17" customFormat="1" ht="44.25" thickBot="1">
      <c r="A3" s="8" t="s">
        <v>27</v>
      </c>
      <c r="B3" s="8" t="s">
        <v>29</v>
      </c>
      <c r="C3" s="9" t="s">
        <v>25</v>
      </c>
      <c r="D3" s="10" t="s">
        <v>26</v>
      </c>
      <c r="E3" s="11">
        <v>1</v>
      </c>
      <c r="F3" s="12">
        <v>2</v>
      </c>
      <c r="G3" s="13">
        <v>3</v>
      </c>
      <c r="H3" s="14">
        <v>4</v>
      </c>
      <c r="I3" s="15">
        <v>5</v>
      </c>
      <c r="J3" s="16" t="s">
        <v>0</v>
      </c>
      <c r="K3" s="16" t="s">
        <v>31</v>
      </c>
      <c r="L3" s="10" t="s">
        <v>30</v>
      </c>
    </row>
    <row r="4" spans="1:12" s="37" customFormat="1" ht="31.5">
      <c r="A4" s="25">
        <v>1</v>
      </c>
      <c r="B4" s="39" t="s">
        <v>64</v>
      </c>
      <c r="C4" s="27" t="s">
        <v>62</v>
      </c>
      <c r="D4" s="28" t="s">
        <v>63</v>
      </c>
      <c r="E4" s="29"/>
      <c r="F4" s="30"/>
      <c r="G4" s="31"/>
      <c r="H4" s="48">
        <v>20</v>
      </c>
      <c r="I4" s="49">
        <v>56</v>
      </c>
      <c r="J4" s="50"/>
      <c r="K4" s="50">
        <f aca="true" t="shared" si="0" ref="K4:K40">SUM(H4:J4)</f>
        <v>76</v>
      </c>
      <c r="L4" s="51">
        <v>83</v>
      </c>
    </row>
    <row r="5" spans="1:12" s="37" customFormat="1" ht="31.5">
      <c r="A5" s="25">
        <v>2</v>
      </c>
      <c r="B5" s="39" t="s">
        <v>32</v>
      </c>
      <c r="C5" s="39" t="s">
        <v>35</v>
      </c>
      <c r="D5" s="40" t="s">
        <v>36</v>
      </c>
      <c r="E5" s="29"/>
      <c r="F5" s="30"/>
      <c r="G5" s="31"/>
      <c r="H5" s="29">
        <v>19</v>
      </c>
      <c r="I5" s="30">
        <v>31</v>
      </c>
      <c r="J5" s="31"/>
      <c r="K5" s="50">
        <f t="shared" si="0"/>
        <v>50</v>
      </c>
      <c r="L5" s="52">
        <v>56</v>
      </c>
    </row>
    <row r="6" spans="1:12" s="37" customFormat="1" ht="47.25">
      <c r="A6" s="25">
        <v>3</v>
      </c>
      <c r="B6" s="39" t="s">
        <v>32</v>
      </c>
      <c r="C6" s="39" t="s">
        <v>56</v>
      </c>
      <c r="D6" s="40" t="s">
        <v>55</v>
      </c>
      <c r="E6" s="29"/>
      <c r="F6" s="30"/>
      <c r="G6" s="31"/>
      <c r="H6" s="29">
        <v>6</v>
      </c>
      <c r="I6" s="30">
        <v>32</v>
      </c>
      <c r="J6" s="31"/>
      <c r="K6" s="50">
        <f t="shared" si="0"/>
        <v>38</v>
      </c>
      <c r="L6" s="52">
        <v>38</v>
      </c>
    </row>
    <row r="7" spans="1:12" s="37" customFormat="1" ht="31.5">
      <c r="A7" s="25">
        <v>4</v>
      </c>
      <c r="B7" s="39" t="s">
        <v>32</v>
      </c>
      <c r="C7" s="39" t="s">
        <v>67</v>
      </c>
      <c r="D7" s="40" t="s">
        <v>68</v>
      </c>
      <c r="E7" s="29"/>
      <c r="F7" s="30"/>
      <c r="G7" s="31"/>
      <c r="H7" s="29">
        <v>27</v>
      </c>
      <c r="I7" s="30">
        <v>117</v>
      </c>
      <c r="J7" s="31"/>
      <c r="K7" s="50">
        <f t="shared" si="0"/>
        <v>144</v>
      </c>
      <c r="L7" s="52">
        <v>149</v>
      </c>
    </row>
    <row r="8" spans="1:12" s="37" customFormat="1" ht="47.25">
      <c r="A8" s="25">
        <v>5</v>
      </c>
      <c r="B8" s="39" t="s">
        <v>40</v>
      </c>
      <c r="C8" s="39" t="s">
        <v>38</v>
      </c>
      <c r="D8" s="40" t="s">
        <v>39</v>
      </c>
      <c r="E8" s="29"/>
      <c r="F8" s="30"/>
      <c r="G8" s="31"/>
      <c r="H8" s="29">
        <v>19</v>
      </c>
      <c r="I8" s="30">
        <v>57</v>
      </c>
      <c r="J8" s="31"/>
      <c r="K8" s="50">
        <f t="shared" si="0"/>
        <v>76</v>
      </c>
      <c r="L8" s="52">
        <v>100</v>
      </c>
    </row>
    <row r="9" spans="1:12" s="37" customFormat="1" ht="47.25">
      <c r="A9" s="25">
        <v>6</v>
      </c>
      <c r="B9" s="39" t="s">
        <v>51</v>
      </c>
      <c r="C9" s="39" t="s">
        <v>49</v>
      </c>
      <c r="D9" s="39" t="s">
        <v>50</v>
      </c>
      <c r="E9" s="29"/>
      <c r="F9" s="30"/>
      <c r="G9" s="31"/>
      <c r="H9" s="29">
        <v>15</v>
      </c>
      <c r="I9" s="30">
        <v>34</v>
      </c>
      <c r="J9" s="31"/>
      <c r="K9" s="50">
        <f t="shared" si="0"/>
        <v>49</v>
      </c>
      <c r="L9" s="52">
        <v>53</v>
      </c>
    </row>
    <row r="10" spans="1:12" s="37" customFormat="1" ht="31.5">
      <c r="A10" s="25">
        <v>7</v>
      </c>
      <c r="B10" s="39" t="s">
        <v>51</v>
      </c>
      <c r="C10" s="39" t="s">
        <v>65</v>
      </c>
      <c r="D10" s="40" t="s">
        <v>66</v>
      </c>
      <c r="E10" s="29"/>
      <c r="F10" s="30"/>
      <c r="G10" s="31"/>
      <c r="H10" s="29">
        <v>91</v>
      </c>
      <c r="I10" s="30">
        <v>198</v>
      </c>
      <c r="J10" s="31"/>
      <c r="K10" s="31">
        <f t="shared" si="0"/>
        <v>289</v>
      </c>
      <c r="L10" s="52">
        <v>302</v>
      </c>
    </row>
    <row r="11" spans="1:12" s="37" customFormat="1" ht="47.25">
      <c r="A11" s="25">
        <v>8</v>
      </c>
      <c r="B11" s="39" t="s">
        <v>43</v>
      </c>
      <c r="C11" s="39" t="s">
        <v>41</v>
      </c>
      <c r="D11" s="40" t="s">
        <v>42</v>
      </c>
      <c r="E11" s="29"/>
      <c r="F11" s="30"/>
      <c r="G11" s="31"/>
      <c r="H11" s="29">
        <v>12</v>
      </c>
      <c r="I11" s="30">
        <v>38</v>
      </c>
      <c r="J11" s="31"/>
      <c r="K11" s="31">
        <f t="shared" si="0"/>
        <v>50</v>
      </c>
      <c r="L11" s="52">
        <v>51</v>
      </c>
    </row>
    <row r="12" spans="1:12" s="37" customFormat="1" ht="31.5">
      <c r="A12" s="25">
        <v>9</v>
      </c>
      <c r="B12" s="39" t="s">
        <v>43</v>
      </c>
      <c r="C12" s="39" t="s">
        <v>60</v>
      </c>
      <c r="D12" s="40" t="s">
        <v>61</v>
      </c>
      <c r="E12" s="29"/>
      <c r="F12" s="30"/>
      <c r="G12" s="31"/>
      <c r="H12" s="29">
        <v>72</v>
      </c>
      <c r="I12" s="30">
        <v>159</v>
      </c>
      <c r="J12" s="31"/>
      <c r="K12" s="31">
        <f t="shared" si="0"/>
        <v>231</v>
      </c>
      <c r="L12" s="52">
        <v>248</v>
      </c>
    </row>
    <row r="13" spans="1:12" s="37" customFormat="1" ht="63">
      <c r="A13" s="25">
        <v>10</v>
      </c>
      <c r="B13" s="39" t="s">
        <v>59</v>
      </c>
      <c r="C13" s="39" t="s">
        <v>57</v>
      </c>
      <c r="D13" s="40" t="s">
        <v>58</v>
      </c>
      <c r="E13" s="29"/>
      <c r="F13" s="30"/>
      <c r="G13" s="31"/>
      <c r="H13" s="29">
        <v>14</v>
      </c>
      <c r="I13" s="30">
        <v>34</v>
      </c>
      <c r="J13" s="31"/>
      <c r="K13" s="31">
        <f t="shared" si="0"/>
        <v>48</v>
      </c>
      <c r="L13" s="52">
        <v>49</v>
      </c>
    </row>
    <row r="14" spans="1:12" s="37" customFormat="1" ht="31.5">
      <c r="A14" s="25">
        <v>11</v>
      </c>
      <c r="B14" s="39" t="s">
        <v>54</v>
      </c>
      <c r="C14" s="39" t="s">
        <v>52</v>
      </c>
      <c r="D14" s="40" t="s">
        <v>53</v>
      </c>
      <c r="E14" s="29"/>
      <c r="F14" s="30"/>
      <c r="G14" s="31"/>
      <c r="H14" s="29">
        <v>23</v>
      </c>
      <c r="I14" s="30">
        <v>29</v>
      </c>
      <c r="J14" s="31"/>
      <c r="K14" s="31">
        <f t="shared" si="0"/>
        <v>52</v>
      </c>
      <c r="L14" s="52">
        <v>81</v>
      </c>
    </row>
    <row r="15" spans="1:12" s="37" customFormat="1" ht="63">
      <c r="A15" s="25">
        <v>12</v>
      </c>
      <c r="B15" s="39" t="s">
        <v>46</v>
      </c>
      <c r="C15" s="39" t="s">
        <v>44</v>
      </c>
      <c r="D15" s="40" t="s">
        <v>45</v>
      </c>
      <c r="E15" s="29"/>
      <c r="F15" s="30"/>
      <c r="G15" s="31"/>
      <c r="H15" s="29">
        <v>15</v>
      </c>
      <c r="I15" s="30">
        <v>33</v>
      </c>
      <c r="J15" s="31"/>
      <c r="K15" s="31">
        <f t="shared" si="0"/>
        <v>48</v>
      </c>
      <c r="L15" s="52">
        <v>50</v>
      </c>
    </row>
    <row r="16" spans="1:12" s="37" customFormat="1" ht="47.25">
      <c r="A16" s="25">
        <v>13</v>
      </c>
      <c r="B16" s="39" t="s">
        <v>46</v>
      </c>
      <c r="C16" s="39" t="s">
        <v>47</v>
      </c>
      <c r="D16" s="40" t="s">
        <v>48</v>
      </c>
      <c r="E16" s="29"/>
      <c r="F16" s="30"/>
      <c r="G16" s="31"/>
      <c r="H16" s="29">
        <v>41</v>
      </c>
      <c r="I16" s="30">
        <v>68</v>
      </c>
      <c r="J16" s="31"/>
      <c r="K16" s="31">
        <f t="shared" si="0"/>
        <v>109</v>
      </c>
      <c r="L16" s="52">
        <v>118</v>
      </c>
    </row>
    <row r="17" spans="1:12" s="37" customFormat="1" ht="31.5">
      <c r="A17" s="25">
        <v>14</v>
      </c>
      <c r="B17" s="39" t="s">
        <v>46</v>
      </c>
      <c r="C17" s="39" t="s">
        <v>112</v>
      </c>
      <c r="D17" s="40" t="s">
        <v>113</v>
      </c>
      <c r="E17" s="29"/>
      <c r="F17" s="30"/>
      <c r="G17" s="31"/>
      <c r="H17" s="29">
        <v>6</v>
      </c>
      <c r="I17" s="30">
        <v>46</v>
      </c>
      <c r="J17" s="31"/>
      <c r="K17" s="31">
        <f t="shared" si="0"/>
        <v>52</v>
      </c>
      <c r="L17" s="52">
        <v>56</v>
      </c>
    </row>
    <row r="18" spans="1:12" s="37" customFormat="1" ht="15.75">
      <c r="A18" s="25">
        <v>15</v>
      </c>
      <c r="B18" s="39" t="s">
        <v>111</v>
      </c>
      <c r="C18" s="39" t="s">
        <v>108</v>
      </c>
      <c r="D18" s="40" t="s">
        <v>68</v>
      </c>
      <c r="E18" s="29"/>
      <c r="F18" s="30"/>
      <c r="G18" s="31"/>
      <c r="H18" s="29">
        <v>7</v>
      </c>
      <c r="I18" s="30">
        <v>43</v>
      </c>
      <c r="J18" s="31"/>
      <c r="K18" s="31">
        <f t="shared" si="0"/>
        <v>50</v>
      </c>
      <c r="L18" s="52">
        <v>51</v>
      </c>
    </row>
    <row r="19" spans="1:12" s="37" customFormat="1" ht="31.5">
      <c r="A19" s="25">
        <v>16</v>
      </c>
      <c r="B19" s="39" t="s">
        <v>111</v>
      </c>
      <c r="C19" s="39" t="s">
        <v>109</v>
      </c>
      <c r="D19" s="40" t="s">
        <v>110</v>
      </c>
      <c r="E19" s="29"/>
      <c r="F19" s="30"/>
      <c r="G19" s="31"/>
      <c r="H19" s="29">
        <v>152</v>
      </c>
      <c r="I19" s="30">
        <v>228</v>
      </c>
      <c r="J19" s="31"/>
      <c r="K19" s="31">
        <f t="shared" si="0"/>
        <v>380</v>
      </c>
      <c r="L19" s="52">
        <v>403</v>
      </c>
    </row>
    <row r="20" spans="1:12" s="37" customFormat="1" ht="47.25">
      <c r="A20" s="25">
        <v>17</v>
      </c>
      <c r="B20" s="39" t="s">
        <v>116</v>
      </c>
      <c r="C20" s="39" t="s">
        <v>117</v>
      </c>
      <c r="D20" s="40" t="s">
        <v>115</v>
      </c>
      <c r="E20" s="29"/>
      <c r="F20" s="30"/>
      <c r="G20" s="31"/>
      <c r="H20" s="29">
        <v>20</v>
      </c>
      <c r="I20" s="30">
        <v>98</v>
      </c>
      <c r="J20" s="31"/>
      <c r="K20" s="31">
        <f t="shared" si="0"/>
        <v>118</v>
      </c>
      <c r="L20" s="52">
        <v>119</v>
      </c>
    </row>
    <row r="21" spans="1:12" s="37" customFormat="1" ht="31.5">
      <c r="A21" s="25">
        <v>18</v>
      </c>
      <c r="B21" s="39" t="s">
        <v>119</v>
      </c>
      <c r="C21" s="39" t="s">
        <v>118</v>
      </c>
      <c r="D21" s="40" t="s">
        <v>68</v>
      </c>
      <c r="E21" s="29"/>
      <c r="F21" s="30"/>
      <c r="G21" s="31"/>
      <c r="H21" s="29">
        <v>34</v>
      </c>
      <c r="I21" s="30">
        <v>190</v>
      </c>
      <c r="J21" s="31"/>
      <c r="K21" s="31">
        <f t="shared" si="0"/>
        <v>224</v>
      </c>
      <c r="L21" s="52">
        <v>224</v>
      </c>
    </row>
    <row r="22" spans="1:12" s="37" customFormat="1" ht="31.5">
      <c r="A22" s="25">
        <v>19</v>
      </c>
      <c r="B22" s="39" t="s">
        <v>122</v>
      </c>
      <c r="C22" s="39" t="s">
        <v>120</v>
      </c>
      <c r="D22" s="40" t="s">
        <v>121</v>
      </c>
      <c r="E22" s="29"/>
      <c r="F22" s="30"/>
      <c r="G22" s="31"/>
      <c r="H22" s="29">
        <v>10</v>
      </c>
      <c r="I22" s="30">
        <v>48</v>
      </c>
      <c r="J22" s="31"/>
      <c r="K22" s="31">
        <f t="shared" si="0"/>
        <v>58</v>
      </c>
      <c r="L22" s="52">
        <v>60</v>
      </c>
    </row>
    <row r="23" spans="1:12" s="37" customFormat="1" ht="31.5">
      <c r="A23" s="25">
        <v>20</v>
      </c>
      <c r="B23" s="39" t="s">
        <v>43</v>
      </c>
      <c r="C23" s="39" t="s">
        <v>123</v>
      </c>
      <c r="D23" s="40" t="s">
        <v>124</v>
      </c>
      <c r="E23" s="29"/>
      <c r="F23" s="30"/>
      <c r="G23" s="31"/>
      <c r="H23" s="29">
        <v>37</v>
      </c>
      <c r="I23" s="30">
        <v>97</v>
      </c>
      <c r="J23" s="31"/>
      <c r="K23" s="31">
        <f t="shared" si="0"/>
        <v>134</v>
      </c>
      <c r="L23" s="52">
        <v>150</v>
      </c>
    </row>
    <row r="24" spans="1:12" s="37" customFormat="1" ht="47.25">
      <c r="A24" s="25">
        <v>21</v>
      </c>
      <c r="B24" s="39" t="s">
        <v>54</v>
      </c>
      <c r="C24" s="39" t="s">
        <v>125</v>
      </c>
      <c r="D24" s="40" t="s">
        <v>126</v>
      </c>
      <c r="E24" s="60"/>
      <c r="F24" s="30"/>
      <c r="G24" s="31"/>
      <c r="H24" s="29">
        <v>35</v>
      </c>
      <c r="I24" s="30">
        <v>92</v>
      </c>
      <c r="J24" s="31"/>
      <c r="K24" s="31">
        <f t="shared" si="0"/>
        <v>127</v>
      </c>
      <c r="L24" s="52">
        <v>128</v>
      </c>
    </row>
    <row r="25" spans="1:12" s="37" customFormat="1" ht="31.5">
      <c r="A25" s="25">
        <v>22</v>
      </c>
      <c r="B25" s="39" t="s">
        <v>129</v>
      </c>
      <c r="C25" s="39" t="s">
        <v>130</v>
      </c>
      <c r="D25" s="40" t="s">
        <v>128</v>
      </c>
      <c r="E25" s="60"/>
      <c r="F25" s="30"/>
      <c r="G25" s="31"/>
      <c r="H25" s="29">
        <v>51</v>
      </c>
      <c r="I25" s="30">
        <v>37</v>
      </c>
      <c r="J25" s="31"/>
      <c r="K25" s="31">
        <f t="shared" si="0"/>
        <v>88</v>
      </c>
      <c r="L25" s="52">
        <v>110</v>
      </c>
    </row>
    <row r="26" spans="1:12" s="37" customFormat="1" ht="47.25">
      <c r="A26" s="25">
        <v>23</v>
      </c>
      <c r="B26" s="39" t="s">
        <v>51</v>
      </c>
      <c r="C26" s="39" t="s">
        <v>131</v>
      </c>
      <c r="D26" s="40" t="s">
        <v>132</v>
      </c>
      <c r="E26" s="60"/>
      <c r="F26" s="30"/>
      <c r="G26" s="31"/>
      <c r="H26" s="29">
        <v>69</v>
      </c>
      <c r="I26" s="30">
        <v>257</v>
      </c>
      <c r="J26" s="31"/>
      <c r="K26" s="31">
        <f t="shared" si="0"/>
        <v>326</v>
      </c>
      <c r="L26" s="52">
        <v>342</v>
      </c>
    </row>
    <row r="27" spans="1:12" s="37" customFormat="1" ht="15.75">
      <c r="A27" s="25">
        <v>24</v>
      </c>
      <c r="B27" s="39" t="s">
        <v>135</v>
      </c>
      <c r="C27" s="39" t="s">
        <v>134</v>
      </c>
      <c r="D27" s="40" t="s">
        <v>137</v>
      </c>
      <c r="E27" s="60"/>
      <c r="F27" s="30"/>
      <c r="G27" s="31"/>
      <c r="H27" s="29">
        <v>27</v>
      </c>
      <c r="I27" s="30">
        <v>420</v>
      </c>
      <c r="J27" s="31"/>
      <c r="K27" s="31">
        <f t="shared" si="0"/>
        <v>447</v>
      </c>
      <c r="L27" s="52">
        <v>452</v>
      </c>
    </row>
    <row r="28" spans="1:12" s="37" customFormat="1" ht="31.5">
      <c r="A28" s="25">
        <v>25</v>
      </c>
      <c r="B28" s="39" t="s">
        <v>135</v>
      </c>
      <c r="C28" s="39" t="s">
        <v>136</v>
      </c>
      <c r="D28" s="40" t="s">
        <v>137</v>
      </c>
      <c r="E28" s="60"/>
      <c r="F28" s="30"/>
      <c r="G28" s="31"/>
      <c r="H28" s="29">
        <v>12</v>
      </c>
      <c r="I28" s="30">
        <v>92</v>
      </c>
      <c r="J28" s="31"/>
      <c r="K28" s="31">
        <f t="shared" si="0"/>
        <v>104</v>
      </c>
      <c r="L28" s="52">
        <v>108</v>
      </c>
    </row>
    <row r="29" spans="1:12" s="37" customFormat="1" ht="31.5">
      <c r="A29" s="25">
        <v>26</v>
      </c>
      <c r="B29" s="39" t="s">
        <v>140</v>
      </c>
      <c r="C29" s="39" t="s">
        <v>138</v>
      </c>
      <c r="D29" s="40" t="s">
        <v>139</v>
      </c>
      <c r="E29" s="60"/>
      <c r="F29" s="30"/>
      <c r="G29" s="31"/>
      <c r="H29" s="29">
        <v>17</v>
      </c>
      <c r="I29" s="30">
        <v>23</v>
      </c>
      <c r="J29" s="31"/>
      <c r="K29" s="31">
        <f t="shared" si="0"/>
        <v>40</v>
      </c>
      <c r="L29" s="52">
        <v>46</v>
      </c>
    </row>
    <row r="30" spans="1:12" s="37" customFormat="1" ht="31.5">
      <c r="A30" s="25">
        <v>27</v>
      </c>
      <c r="B30" s="39" t="s">
        <v>143</v>
      </c>
      <c r="C30" s="39" t="s">
        <v>141</v>
      </c>
      <c r="D30" s="40" t="s">
        <v>142</v>
      </c>
      <c r="E30" s="29"/>
      <c r="F30" s="30"/>
      <c r="G30" s="31"/>
      <c r="H30" s="29">
        <v>24</v>
      </c>
      <c r="I30" s="30">
        <v>94</v>
      </c>
      <c r="J30" s="31"/>
      <c r="K30" s="31">
        <f t="shared" si="0"/>
        <v>118</v>
      </c>
      <c r="L30" s="52">
        <v>126</v>
      </c>
    </row>
    <row r="31" spans="1:12" s="37" customFormat="1" ht="15.75">
      <c r="A31" s="25">
        <v>28</v>
      </c>
      <c r="B31" s="39" t="s">
        <v>143</v>
      </c>
      <c r="C31" s="39" t="s">
        <v>144</v>
      </c>
      <c r="D31" s="40" t="s">
        <v>145</v>
      </c>
      <c r="E31" s="29"/>
      <c r="F31" s="30"/>
      <c r="G31" s="31"/>
      <c r="H31" s="29">
        <v>25</v>
      </c>
      <c r="I31" s="30">
        <v>106</v>
      </c>
      <c r="J31" s="31"/>
      <c r="K31" s="31">
        <f t="shared" si="0"/>
        <v>131</v>
      </c>
      <c r="L31" s="52">
        <v>133</v>
      </c>
    </row>
    <row r="32" spans="1:12" s="37" customFormat="1" ht="47.25">
      <c r="A32" s="25">
        <v>29</v>
      </c>
      <c r="B32" s="39" t="s">
        <v>143</v>
      </c>
      <c r="C32" s="39" t="s">
        <v>146</v>
      </c>
      <c r="D32" s="40" t="s">
        <v>147</v>
      </c>
      <c r="E32" s="29"/>
      <c r="F32" s="30"/>
      <c r="G32" s="31"/>
      <c r="H32" s="29">
        <v>6</v>
      </c>
      <c r="I32" s="30">
        <v>38</v>
      </c>
      <c r="J32" s="31"/>
      <c r="K32" s="31">
        <f t="shared" si="0"/>
        <v>44</v>
      </c>
      <c r="L32" s="52">
        <v>45</v>
      </c>
    </row>
    <row r="33" spans="1:12" s="37" customFormat="1" ht="78.75">
      <c r="A33" s="25">
        <v>30</v>
      </c>
      <c r="B33" s="39" t="s">
        <v>116</v>
      </c>
      <c r="C33" s="39" t="s">
        <v>184</v>
      </c>
      <c r="D33" s="40" t="s">
        <v>185</v>
      </c>
      <c r="E33" s="29"/>
      <c r="F33" s="30"/>
      <c r="G33" s="31"/>
      <c r="H33" s="29">
        <v>9</v>
      </c>
      <c r="I33" s="30">
        <v>50</v>
      </c>
      <c r="J33" s="31"/>
      <c r="K33" s="31">
        <f t="shared" si="0"/>
        <v>59</v>
      </c>
      <c r="L33" s="52">
        <v>60</v>
      </c>
    </row>
    <row r="34" spans="1:12" s="37" customFormat="1" ht="31.5">
      <c r="A34" s="25">
        <v>31</v>
      </c>
      <c r="B34" s="39" t="s">
        <v>111</v>
      </c>
      <c r="C34" s="39" t="s">
        <v>188</v>
      </c>
      <c r="D34" s="40" t="s">
        <v>189</v>
      </c>
      <c r="E34" s="29"/>
      <c r="F34" s="30"/>
      <c r="G34" s="31"/>
      <c r="H34" s="29">
        <v>3</v>
      </c>
      <c r="I34" s="30">
        <v>20</v>
      </c>
      <c r="J34" s="31"/>
      <c r="K34" s="31">
        <f t="shared" si="0"/>
        <v>23</v>
      </c>
      <c r="L34" s="52">
        <v>26</v>
      </c>
    </row>
    <row r="35" spans="1:12" s="37" customFormat="1" ht="31.5">
      <c r="A35" s="25">
        <v>32</v>
      </c>
      <c r="B35" s="39" t="s">
        <v>43</v>
      </c>
      <c r="C35" s="39" t="s">
        <v>190</v>
      </c>
      <c r="D35" s="40" t="s">
        <v>191</v>
      </c>
      <c r="E35" s="29"/>
      <c r="F35" s="30"/>
      <c r="G35" s="31"/>
      <c r="H35" s="29">
        <v>18</v>
      </c>
      <c r="I35" s="30">
        <v>41</v>
      </c>
      <c r="J35" s="31"/>
      <c r="K35" s="31">
        <f t="shared" si="0"/>
        <v>59</v>
      </c>
      <c r="L35" s="52">
        <v>73</v>
      </c>
    </row>
    <row r="36" spans="1:12" s="37" customFormat="1" ht="31.5">
      <c r="A36" s="25">
        <v>33</v>
      </c>
      <c r="B36" s="39" t="s">
        <v>143</v>
      </c>
      <c r="C36" s="39" t="s">
        <v>192</v>
      </c>
      <c r="D36" s="40" t="s">
        <v>193</v>
      </c>
      <c r="E36" s="29"/>
      <c r="F36" s="30"/>
      <c r="G36" s="31"/>
      <c r="H36" s="29">
        <v>11</v>
      </c>
      <c r="I36" s="30">
        <v>32</v>
      </c>
      <c r="J36" s="31"/>
      <c r="K36" s="31">
        <f t="shared" si="0"/>
        <v>43</v>
      </c>
      <c r="L36" s="52">
        <v>45</v>
      </c>
    </row>
    <row r="37" spans="1:12" s="37" customFormat="1" ht="47.25">
      <c r="A37" s="25">
        <v>34</v>
      </c>
      <c r="B37" s="39" t="s">
        <v>202</v>
      </c>
      <c r="C37" s="39" t="s">
        <v>194</v>
      </c>
      <c r="D37" s="40" t="s">
        <v>201</v>
      </c>
      <c r="E37" s="29"/>
      <c r="F37" s="30"/>
      <c r="G37" s="31"/>
      <c r="H37" s="29">
        <v>8</v>
      </c>
      <c r="I37" s="30">
        <v>5</v>
      </c>
      <c r="J37" s="31"/>
      <c r="K37" s="31">
        <f t="shared" si="0"/>
        <v>13</v>
      </c>
      <c r="L37" s="52">
        <v>14</v>
      </c>
    </row>
    <row r="38" spans="1:12" s="37" customFormat="1" ht="63">
      <c r="A38" s="25">
        <v>35</v>
      </c>
      <c r="B38" s="39" t="s">
        <v>202</v>
      </c>
      <c r="C38" s="39" t="s">
        <v>195</v>
      </c>
      <c r="D38" s="40" t="s">
        <v>196</v>
      </c>
      <c r="E38" s="29"/>
      <c r="F38" s="30"/>
      <c r="G38" s="31"/>
      <c r="H38" s="29">
        <v>8</v>
      </c>
      <c r="I38" s="30">
        <v>4</v>
      </c>
      <c r="J38" s="31"/>
      <c r="K38" s="31">
        <f t="shared" si="0"/>
        <v>12</v>
      </c>
      <c r="L38" s="52">
        <v>14</v>
      </c>
    </row>
    <row r="39" spans="1:12" s="37" customFormat="1" ht="63">
      <c r="A39" s="25">
        <v>36</v>
      </c>
      <c r="B39" s="39" t="s">
        <v>202</v>
      </c>
      <c r="C39" s="39" t="s">
        <v>197</v>
      </c>
      <c r="D39" s="40" t="s">
        <v>198</v>
      </c>
      <c r="E39" s="29"/>
      <c r="F39" s="30"/>
      <c r="G39" s="31"/>
      <c r="H39" s="29">
        <v>8</v>
      </c>
      <c r="I39" s="30">
        <v>6</v>
      </c>
      <c r="J39" s="31"/>
      <c r="K39" s="31">
        <f t="shared" si="0"/>
        <v>14</v>
      </c>
      <c r="L39" s="52">
        <v>14</v>
      </c>
    </row>
    <row r="40" spans="1:12" s="37" customFormat="1" ht="63">
      <c r="A40" s="25">
        <v>37</v>
      </c>
      <c r="B40" s="39" t="s">
        <v>202</v>
      </c>
      <c r="C40" s="39" t="s">
        <v>199</v>
      </c>
      <c r="D40" s="40" t="s">
        <v>200</v>
      </c>
      <c r="E40" s="29"/>
      <c r="F40" s="30"/>
      <c r="G40" s="31"/>
      <c r="H40" s="29">
        <v>0</v>
      </c>
      <c r="I40" s="30">
        <v>15</v>
      </c>
      <c r="J40" s="31"/>
      <c r="K40" s="31">
        <f t="shared" si="0"/>
        <v>15</v>
      </c>
      <c r="L40" s="52">
        <v>18</v>
      </c>
    </row>
    <row r="41" spans="1:12" s="37" customFormat="1" ht="32.25" thickBot="1">
      <c r="A41" s="25">
        <v>38</v>
      </c>
      <c r="B41" s="105" t="s">
        <v>54</v>
      </c>
      <c r="C41" s="105" t="s">
        <v>214</v>
      </c>
      <c r="D41" s="106" t="s">
        <v>215</v>
      </c>
      <c r="E41" s="112"/>
      <c r="F41" s="113"/>
      <c r="G41" s="114"/>
      <c r="H41" s="110">
        <v>4</v>
      </c>
      <c r="I41" s="110">
        <v>4</v>
      </c>
      <c r="J41" s="110"/>
      <c r="K41" s="110">
        <f aca="true" t="shared" si="1" ref="K41:K59">SUM(H41:J41)</f>
        <v>8</v>
      </c>
      <c r="L41" s="111">
        <v>12</v>
      </c>
    </row>
    <row r="42" spans="1:12" s="37" customFormat="1" ht="31.5">
      <c r="A42" s="25">
        <v>39</v>
      </c>
      <c r="B42" s="105" t="s">
        <v>111</v>
      </c>
      <c r="C42" s="105" t="s">
        <v>259</v>
      </c>
      <c r="D42" s="106" t="s">
        <v>261</v>
      </c>
      <c r="E42" s="107"/>
      <c r="F42" s="108"/>
      <c r="G42" s="109"/>
      <c r="H42" s="110">
        <v>4</v>
      </c>
      <c r="I42" s="110">
        <v>14</v>
      </c>
      <c r="J42" s="110"/>
      <c r="K42" s="110">
        <f t="shared" si="1"/>
        <v>18</v>
      </c>
      <c r="L42" s="111">
        <v>19</v>
      </c>
    </row>
    <row r="43" spans="1:12" s="37" customFormat="1" ht="34.5" customHeight="1">
      <c r="A43" s="25">
        <v>40</v>
      </c>
      <c r="B43" s="39" t="s">
        <v>43</v>
      </c>
      <c r="C43" s="39" t="s">
        <v>190</v>
      </c>
      <c r="D43" s="40" t="s">
        <v>191</v>
      </c>
      <c r="E43" s="45"/>
      <c r="F43" s="46"/>
      <c r="G43" s="47"/>
      <c r="H43" s="30">
        <v>18</v>
      </c>
      <c r="I43" s="30">
        <v>41</v>
      </c>
      <c r="J43" s="30"/>
      <c r="K43" s="30">
        <f t="shared" si="1"/>
        <v>59</v>
      </c>
      <c r="L43" s="31">
        <v>73</v>
      </c>
    </row>
    <row r="44" spans="1:12" s="37" customFormat="1" ht="33.75" customHeight="1">
      <c r="A44" s="25">
        <v>41</v>
      </c>
      <c r="B44" s="105" t="s">
        <v>218</v>
      </c>
      <c r="C44" s="105" t="s">
        <v>205</v>
      </c>
      <c r="D44" s="106" t="s">
        <v>206</v>
      </c>
      <c r="E44" s="107"/>
      <c r="F44" s="108"/>
      <c r="G44" s="109"/>
      <c r="H44" s="110">
        <v>18</v>
      </c>
      <c r="I44" s="110">
        <v>77</v>
      </c>
      <c r="J44" s="109"/>
      <c r="K44" s="111">
        <f t="shared" si="1"/>
        <v>95</v>
      </c>
      <c r="L44" s="111">
        <v>96</v>
      </c>
    </row>
    <row r="45" spans="1:12" s="37" customFormat="1" ht="50.25" customHeight="1">
      <c r="A45" s="25">
        <v>42</v>
      </c>
      <c r="B45" s="39" t="s">
        <v>40</v>
      </c>
      <c r="C45" s="39" t="s">
        <v>204</v>
      </c>
      <c r="D45" s="40" t="s">
        <v>203</v>
      </c>
      <c r="E45" s="45"/>
      <c r="F45" s="46"/>
      <c r="G45" s="47"/>
      <c r="H45" s="30">
        <v>19</v>
      </c>
      <c r="I45" s="30">
        <v>11</v>
      </c>
      <c r="J45" s="47"/>
      <c r="K45" s="31">
        <f t="shared" si="1"/>
        <v>30</v>
      </c>
      <c r="L45" s="31">
        <v>50</v>
      </c>
    </row>
    <row r="46" spans="1:12" s="37" customFormat="1" ht="47.25">
      <c r="A46" s="25">
        <v>43</v>
      </c>
      <c r="B46" s="39" t="s">
        <v>129</v>
      </c>
      <c r="C46" s="39" t="s">
        <v>208</v>
      </c>
      <c r="D46" s="40" t="s">
        <v>209</v>
      </c>
      <c r="E46" s="45"/>
      <c r="F46" s="46"/>
      <c r="G46" s="47"/>
      <c r="H46" s="30">
        <v>30</v>
      </c>
      <c r="I46" s="30">
        <v>12</v>
      </c>
      <c r="J46" s="47"/>
      <c r="K46" s="31">
        <f t="shared" si="1"/>
        <v>42</v>
      </c>
      <c r="L46" s="31">
        <v>50</v>
      </c>
    </row>
    <row r="47" spans="1:12" s="37" customFormat="1" ht="48" customHeight="1">
      <c r="A47" s="25">
        <v>44</v>
      </c>
      <c r="B47" s="39" t="s">
        <v>129</v>
      </c>
      <c r="C47" s="39" t="s">
        <v>210</v>
      </c>
      <c r="D47" s="39" t="s">
        <v>211</v>
      </c>
      <c r="E47" s="45"/>
      <c r="F47" s="46"/>
      <c r="G47" s="47"/>
      <c r="H47" s="30">
        <v>21</v>
      </c>
      <c r="I47" s="30">
        <v>14</v>
      </c>
      <c r="J47" s="47"/>
      <c r="K47" s="31">
        <f t="shared" si="1"/>
        <v>35</v>
      </c>
      <c r="L47" s="30">
        <v>50</v>
      </c>
    </row>
    <row r="48" spans="1:12" s="37" customFormat="1" ht="49.5" customHeight="1" thickBot="1">
      <c r="A48" s="25">
        <v>45</v>
      </c>
      <c r="B48" s="79" t="s">
        <v>59</v>
      </c>
      <c r="C48" s="79" t="s">
        <v>212</v>
      </c>
      <c r="D48" s="79" t="s">
        <v>213</v>
      </c>
      <c r="E48" s="42"/>
      <c r="F48" s="43"/>
      <c r="G48" s="44"/>
      <c r="H48" s="81">
        <v>21</v>
      </c>
      <c r="I48" s="81">
        <v>16</v>
      </c>
      <c r="J48" s="44"/>
      <c r="K48" s="30">
        <f t="shared" si="1"/>
        <v>37</v>
      </c>
      <c r="L48" s="81">
        <v>44</v>
      </c>
    </row>
    <row r="49" spans="1:12" s="37" customFormat="1" ht="33.75" customHeight="1">
      <c r="A49" s="25">
        <v>46</v>
      </c>
      <c r="B49" s="79" t="s">
        <v>46</v>
      </c>
      <c r="C49" s="79" t="s">
        <v>216</v>
      </c>
      <c r="D49" s="79" t="s">
        <v>217</v>
      </c>
      <c r="E49" s="29"/>
      <c r="F49" s="30"/>
      <c r="G49" s="30"/>
      <c r="H49" s="81">
        <v>13</v>
      </c>
      <c r="I49" s="81">
        <v>98</v>
      </c>
      <c r="J49" s="47"/>
      <c r="K49" s="30">
        <f t="shared" si="1"/>
        <v>111</v>
      </c>
      <c r="L49" s="81">
        <v>112</v>
      </c>
    </row>
    <row r="50" spans="1:12" s="37" customFormat="1" ht="51" customHeight="1">
      <c r="A50" s="25">
        <v>47</v>
      </c>
      <c r="B50" s="79" t="s">
        <v>111</v>
      </c>
      <c r="C50" s="79" t="s">
        <v>262</v>
      </c>
      <c r="D50" s="102" t="s">
        <v>263</v>
      </c>
      <c r="E50" s="29"/>
      <c r="F50" s="30"/>
      <c r="G50" s="30"/>
      <c r="H50" s="81">
        <v>10</v>
      </c>
      <c r="I50" s="81">
        <v>20</v>
      </c>
      <c r="J50" s="47"/>
      <c r="K50" s="30">
        <f t="shared" si="1"/>
        <v>30</v>
      </c>
      <c r="L50" s="103">
        <v>30</v>
      </c>
    </row>
    <row r="51" spans="1:12" s="37" customFormat="1" ht="33.75" customHeight="1">
      <c r="A51" s="25">
        <v>48</v>
      </c>
      <c r="B51" s="79" t="s">
        <v>218</v>
      </c>
      <c r="C51" s="79" t="s">
        <v>243</v>
      </c>
      <c r="D51" s="102" t="s">
        <v>244</v>
      </c>
      <c r="E51" s="29"/>
      <c r="F51" s="30"/>
      <c r="G51" s="30"/>
      <c r="H51" s="81">
        <v>36</v>
      </c>
      <c r="I51" s="81">
        <v>33</v>
      </c>
      <c r="J51" s="47"/>
      <c r="K51" s="30">
        <f t="shared" si="1"/>
        <v>69</v>
      </c>
      <c r="L51" s="103">
        <v>73</v>
      </c>
    </row>
    <row r="52" spans="1:12" s="37" customFormat="1" ht="33.75" customHeight="1">
      <c r="A52" s="25">
        <v>49</v>
      </c>
      <c r="B52" s="79" t="s">
        <v>250</v>
      </c>
      <c r="C52" s="79" t="s">
        <v>246</v>
      </c>
      <c r="D52" s="79" t="s">
        <v>247</v>
      </c>
      <c r="E52" s="29"/>
      <c r="F52" s="30"/>
      <c r="G52" s="30"/>
      <c r="H52" s="81">
        <v>17</v>
      </c>
      <c r="I52" s="81">
        <v>13</v>
      </c>
      <c r="J52" s="47"/>
      <c r="K52" s="30">
        <f t="shared" si="1"/>
        <v>30</v>
      </c>
      <c r="L52" s="103">
        <v>30</v>
      </c>
    </row>
    <row r="53" spans="1:12" s="37" customFormat="1" ht="33.75" customHeight="1">
      <c r="A53" s="25">
        <v>50</v>
      </c>
      <c r="B53" s="79" t="s">
        <v>250</v>
      </c>
      <c r="C53" s="18" t="s">
        <v>248</v>
      </c>
      <c r="D53" s="79" t="s">
        <v>249</v>
      </c>
      <c r="E53" s="29"/>
      <c r="F53" s="30"/>
      <c r="G53" s="30"/>
      <c r="H53" s="81">
        <v>13</v>
      </c>
      <c r="I53" s="81">
        <v>4</v>
      </c>
      <c r="J53" s="47"/>
      <c r="K53" s="30">
        <f t="shared" si="1"/>
        <v>17</v>
      </c>
      <c r="L53" s="103">
        <v>30</v>
      </c>
    </row>
    <row r="54" spans="1:12" s="37" customFormat="1" ht="33.75" customHeight="1">
      <c r="A54" s="25">
        <v>51</v>
      </c>
      <c r="B54" s="79" t="s">
        <v>122</v>
      </c>
      <c r="C54" s="79" t="s">
        <v>241</v>
      </c>
      <c r="D54" s="102" t="s">
        <v>242</v>
      </c>
      <c r="E54" s="29"/>
      <c r="F54" s="30"/>
      <c r="G54" s="30"/>
      <c r="H54" s="81">
        <v>25</v>
      </c>
      <c r="I54" s="81">
        <v>36</v>
      </c>
      <c r="J54" s="47"/>
      <c r="K54" s="30">
        <f t="shared" si="1"/>
        <v>61</v>
      </c>
      <c r="L54" s="103">
        <v>63</v>
      </c>
    </row>
    <row r="55" spans="1:12" s="37" customFormat="1" ht="49.5" customHeight="1">
      <c r="A55" s="25">
        <v>52</v>
      </c>
      <c r="B55" s="79" t="s">
        <v>46</v>
      </c>
      <c r="C55" s="79" t="s">
        <v>239</v>
      </c>
      <c r="D55" s="102" t="s">
        <v>240</v>
      </c>
      <c r="E55" s="29"/>
      <c r="F55" s="30"/>
      <c r="G55" s="30"/>
      <c r="H55" s="81">
        <v>6</v>
      </c>
      <c r="I55" s="81">
        <v>43</v>
      </c>
      <c r="J55" s="47"/>
      <c r="K55" s="30">
        <f t="shared" si="1"/>
        <v>49</v>
      </c>
      <c r="L55" s="103">
        <v>51</v>
      </c>
    </row>
    <row r="56" spans="1:12" s="37" customFormat="1" ht="24" customHeight="1">
      <c r="A56" s="25">
        <v>53</v>
      </c>
      <c r="B56" s="79" t="s">
        <v>218</v>
      </c>
      <c r="C56" s="79" t="s">
        <v>254</v>
      </c>
      <c r="D56" s="102" t="s">
        <v>245</v>
      </c>
      <c r="E56" s="29"/>
      <c r="F56" s="30"/>
      <c r="G56" s="30"/>
      <c r="H56" s="81">
        <v>9</v>
      </c>
      <c r="I56" s="81">
        <v>37</v>
      </c>
      <c r="J56" s="47"/>
      <c r="K56" s="30">
        <f t="shared" si="1"/>
        <v>46</v>
      </c>
      <c r="L56" s="103">
        <v>50</v>
      </c>
    </row>
    <row r="57" spans="1:12" s="37" customFormat="1" ht="47.25">
      <c r="A57" s="25">
        <v>54</v>
      </c>
      <c r="B57" s="39" t="s">
        <v>223</v>
      </c>
      <c r="C57" s="100" t="s">
        <v>221</v>
      </c>
      <c r="D57" s="40" t="s">
        <v>222</v>
      </c>
      <c r="E57" s="29"/>
      <c r="F57" s="30"/>
      <c r="G57" s="30"/>
      <c r="H57" s="30">
        <v>49</v>
      </c>
      <c r="I57" s="30">
        <v>305</v>
      </c>
      <c r="J57" s="47"/>
      <c r="K57" s="30">
        <f t="shared" si="1"/>
        <v>354</v>
      </c>
      <c r="L57" s="53">
        <v>376</v>
      </c>
    </row>
    <row r="58" spans="1:12" s="37" customFormat="1" ht="65.25" customHeight="1">
      <c r="A58" s="25">
        <v>55</v>
      </c>
      <c r="B58" s="105" t="s">
        <v>238</v>
      </c>
      <c r="C58" s="79" t="s">
        <v>234</v>
      </c>
      <c r="D58" s="106" t="s">
        <v>236</v>
      </c>
      <c r="E58" s="121"/>
      <c r="F58" s="110"/>
      <c r="G58" s="110"/>
      <c r="H58" s="110">
        <v>4</v>
      </c>
      <c r="I58" s="110">
        <v>20</v>
      </c>
      <c r="J58" s="109"/>
      <c r="K58" s="110">
        <f t="shared" si="1"/>
        <v>24</v>
      </c>
      <c r="L58" s="122">
        <v>27</v>
      </c>
    </row>
    <row r="59" spans="1:12" s="37" customFormat="1" ht="33.75" customHeight="1">
      <c r="A59" s="25">
        <v>56</v>
      </c>
      <c r="B59" s="39" t="s">
        <v>250</v>
      </c>
      <c r="C59" s="39" t="s">
        <v>251</v>
      </c>
      <c r="D59" s="40" t="s">
        <v>252</v>
      </c>
      <c r="E59" s="45"/>
      <c r="F59" s="46"/>
      <c r="G59" s="47"/>
      <c r="H59" s="30">
        <v>12</v>
      </c>
      <c r="I59" s="46">
        <v>5</v>
      </c>
      <c r="J59" s="47"/>
      <c r="K59" s="104">
        <f t="shared" si="1"/>
        <v>17</v>
      </c>
      <c r="L59" s="53">
        <v>19</v>
      </c>
    </row>
    <row r="60" spans="1:12" s="37" customFormat="1" ht="42.75" customHeight="1">
      <c r="A60" s="25">
        <v>57</v>
      </c>
      <c r="B60" s="39" t="s">
        <v>116</v>
      </c>
      <c r="C60" s="79" t="s">
        <v>255</v>
      </c>
      <c r="D60" s="79" t="s">
        <v>256</v>
      </c>
      <c r="E60" s="30"/>
      <c r="F60" s="30"/>
      <c r="G60" s="30"/>
      <c r="H60" s="81">
        <v>3</v>
      </c>
      <c r="I60" s="81">
        <v>97</v>
      </c>
      <c r="J60" s="30"/>
      <c r="K60" s="30">
        <f aca="true" t="shared" si="2" ref="K60:K74">SUM(H60:J60)</f>
        <v>100</v>
      </c>
      <c r="L60" s="81">
        <v>100</v>
      </c>
    </row>
    <row r="61" spans="1:12" ht="42.75" customHeight="1">
      <c r="A61" s="88">
        <v>58</v>
      </c>
      <c r="B61" s="79" t="s">
        <v>116</v>
      </c>
      <c r="C61" s="79" t="s">
        <v>257</v>
      </c>
      <c r="D61" s="79" t="s">
        <v>258</v>
      </c>
      <c r="E61" s="81"/>
      <c r="F61" s="81"/>
      <c r="G61" s="81"/>
      <c r="H61" s="81">
        <v>36</v>
      </c>
      <c r="I61" s="81">
        <v>87</v>
      </c>
      <c r="J61" s="81"/>
      <c r="K61" s="81">
        <f t="shared" si="2"/>
        <v>123</v>
      </c>
      <c r="L61" s="81">
        <v>127</v>
      </c>
    </row>
    <row r="62" spans="1:12" ht="42.75" customHeight="1">
      <c r="A62" s="88">
        <v>59</v>
      </c>
      <c r="B62" s="79" t="s">
        <v>54</v>
      </c>
      <c r="C62" s="79" t="s">
        <v>266</v>
      </c>
      <c r="D62" s="79" t="s">
        <v>267</v>
      </c>
      <c r="E62" s="81"/>
      <c r="F62" s="81"/>
      <c r="G62" s="81"/>
      <c r="H62" s="81">
        <v>4</v>
      </c>
      <c r="I62" s="81">
        <v>22</v>
      </c>
      <c r="J62" s="81"/>
      <c r="K62" s="81">
        <f t="shared" si="2"/>
        <v>26</v>
      </c>
      <c r="L62" s="81">
        <v>26</v>
      </c>
    </row>
    <row r="63" spans="1:12" ht="15.75">
      <c r="A63" s="88">
        <v>60</v>
      </c>
      <c r="B63" s="80" t="s">
        <v>271</v>
      </c>
      <c r="C63" s="79" t="s">
        <v>269</v>
      </c>
      <c r="D63" s="79" t="s">
        <v>237</v>
      </c>
      <c r="E63" s="79"/>
      <c r="F63" s="80"/>
      <c r="G63" s="80"/>
      <c r="H63" s="81">
        <v>109</v>
      </c>
      <c r="I63" s="81">
        <v>79</v>
      </c>
      <c r="J63" s="81"/>
      <c r="K63" s="81">
        <f t="shared" si="2"/>
        <v>188</v>
      </c>
      <c r="L63" s="81">
        <v>221</v>
      </c>
    </row>
    <row r="64" spans="1:12" ht="15.75">
      <c r="A64" s="88">
        <v>61</v>
      </c>
      <c r="B64" s="80" t="s">
        <v>271</v>
      </c>
      <c r="C64" s="79" t="s">
        <v>270</v>
      </c>
      <c r="D64" s="79" t="s">
        <v>237</v>
      </c>
      <c r="E64" s="79"/>
      <c r="F64" s="80"/>
      <c r="G64" s="80"/>
      <c r="H64" s="81">
        <v>30</v>
      </c>
      <c r="I64" s="81">
        <v>70</v>
      </c>
      <c r="J64" s="81"/>
      <c r="K64" s="81">
        <f t="shared" si="2"/>
        <v>100</v>
      </c>
      <c r="L64" s="81">
        <v>101</v>
      </c>
    </row>
    <row r="65" spans="1:12" ht="78.75">
      <c r="A65" s="88">
        <v>62</v>
      </c>
      <c r="B65" s="80" t="s">
        <v>238</v>
      </c>
      <c r="C65" s="79" t="s">
        <v>272</v>
      </c>
      <c r="D65" s="79" t="s">
        <v>237</v>
      </c>
      <c r="E65" s="79"/>
      <c r="F65" s="80"/>
      <c r="G65" s="80"/>
      <c r="H65" s="80">
        <v>4</v>
      </c>
      <c r="I65" s="80">
        <v>20</v>
      </c>
      <c r="J65" s="80"/>
      <c r="K65" s="80">
        <f t="shared" si="2"/>
        <v>24</v>
      </c>
      <c r="L65" s="81">
        <v>27</v>
      </c>
    </row>
    <row r="66" spans="1:12" ht="78.75">
      <c r="A66" s="88">
        <v>63</v>
      </c>
      <c r="B66" s="80" t="s">
        <v>238</v>
      </c>
      <c r="C66" s="79" t="s">
        <v>273</v>
      </c>
      <c r="D66" s="79" t="s">
        <v>237</v>
      </c>
      <c r="E66" s="79"/>
      <c r="F66" s="80"/>
      <c r="G66" s="80"/>
      <c r="H66" s="80">
        <v>7</v>
      </c>
      <c r="I66" s="80">
        <v>13</v>
      </c>
      <c r="J66" s="80"/>
      <c r="K66" s="80">
        <f t="shared" si="2"/>
        <v>20</v>
      </c>
      <c r="L66" s="81">
        <v>30</v>
      </c>
    </row>
    <row r="67" spans="1:12" ht="47.25">
      <c r="A67" s="118"/>
      <c r="B67" s="120" t="s">
        <v>32</v>
      </c>
      <c r="C67" s="92" t="s">
        <v>150</v>
      </c>
      <c r="D67" s="85" t="s">
        <v>151</v>
      </c>
      <c r="E67" s="119"/>
      <c r="F67" s="120"/>
      <c r="G67" s="120"/>
      <c r="H67" s="124">
        <v>33</v>
      </c>
      <c r="I67" s="123">
        <v>52</v>
      </c>
      <c r="J67" s="120"/>
      <c r="K67" s="80">
        <f t="shared" si="2"/>
        <v>85</v>
      </c>
      <c r="L67" s="95">
        <v>87</v>
      </c>
    </row>
    <row r="68" spans="1:12" ht="47.25">
      <c r="A68" s="118"/>
      <c r="B68" s="120" t="s">
        <v>274</v>
      </c>
      <c r="C68" s="39" t="s">
        <v>219</v>
      </c>
      <c r="D68" s="40" t="s">
        <v>237</v>
      </c>
      <c r="E68" s="119"/>
      <c r="F68" s="120"/>
      <c r="G68" s="120"/>
      <c r="H68" s="99">
        <v>22</v>
      </c>
      <c r="I68" s="99">
        <v>7</v>
      </c>
      <c r="J68" s="120"/>
      <c r="K68" s="80">
        <f t="shared" si="2"/>
        <v>29</v>
      </c>
      <c r="L68" s="99">
        <v>29</v>
      </c>
    </row>
    <row r="69" spans="1:12" ht="31.5">
      <c r="A69" s="118"/>
      <c r="B69" s="120" t="s">
        <v>274</v>
      </c>
      <c r="C69" s="94" t="s">
        <v>232</v>
      </c>
      <c r="D69" s="93" t="s">
        <v>237</v>
      </c>
      <c r="E69" s="119"/>
      <c r="F69" s="120"/>
      <c r="G69" s="120"/>
      <c r="H69" s="99">
        <v>15</v>
      </c>
      <c r="I69" s="99">
        <v>15</v>
      </c>
      <c r="J69" s="120"/>
      <c r="K69" s="80">
        <f t="shared" si="2"/>
        <v>30</v>
      </c>
      <c r="L69" s="99">
        <v>30</v>
      </c>
    </row>
    <row r="70" spans="1:12" ht="47.25">
      <c r="A70" s="118"/>
      <c r="B70" s="120" t="s">
        <v>275</v>
      </c>
      <c r="C70" s="94" t="s">
        <v>230</v>
      </c>
      <c r="D70" s="94" t="s">
        <v>220</v>
      </c>
      <c r="E70" s="119"/>
      <c r="F70" s="120"/>
      <c r="G70" s="120"/>
      <c r="H70" s="99">
        <v>33</v>
      </c>
      <c r="I70" s="99">
        <v>2</v>
      </c>
      <c r="J70" s="120"/>
      <c r="K70" s="80">
        <f t="shared" si="2"/>
        <v>35</v>
      </c>
      <c r="L70" s="99">
        <v>87</v>
      </c>
    </row>
    <row r="71" spans="1:12" ht="31.5">
      <c r="A71" s="118"/>
      <c r="B71" s="120" t="s">
        <v>275</v>
      </c>
      <c r="C71" s="94" t="s">
        <v>231</v>
      </c>
      <c r="D71" s="94" t="s">
        <v>233</v>
      </c>
      <c r="E71" s="119"/>
      <c r="F71" s="120"/>
      <c r="G71" s="120"/>
      <c r="H71" s="99">
        <v>14</v>
      </c>
      <c r="I71" s="99">
        <v>6</v>
      </c>
      <c r="J71" s="120"/>
      <c r="K71" s="80">
        <f t="shared" si="2"/>
        <v>20</v>
      </c>
      <c r="L71" s="99">
        <v>20</v>
      </c>
    </row>
    <row r="72" spans="1:12" ht="47.25">
      <c r="A72" s="118"/>
      <c r="B72" s="120" t="s">
        <v>275</v>
      </c>
      <c r="C72" s="94" t="s">
        <v>224</v>
      </c>
      <c r="D72" s="94" t="s">
        <v>225</v>
      </c>
      <c r="E72" s="119"/>
      <c r="F72" s="120"/>
      <c r="G72" s="120"/>
      <c r="H72" s="93">
        <v>23</v>
      </c>
      <c r="I72" s="93">
        <v>2</v>
      </c>
      <c r="J72" s="120"/>
      <c r="K72" s="80">
        <f t="shared" si="2"/>
        <v>25</v>
      </c>
      <c r="L72" s="93">
        <v>27</v>
      </c>
    </row>
    <row r="73" spans="1:12" ht="31.5">
      <c r="A73" s="118"/>
      <c r="B73" s="120" t="s">
        <v>275</v>
      </c>
      <c r="C73" s="94" t="s">
        <v>226</v>
      </c>
      <c r="D73" s="94" t="s">
        <v>227</v>
      </c>
      <c r="E73" s="119"/>
      <c r="F73" s="120"/>
      <c r="G73" s="120"/>
      <c r="H73" s="93">
        <v>16</v>
      </c>
      <c r="I73" s="93">
        <v>9</v>
      </c>
      <c r="J73" s="120"/>
      <c r="K73" s="80">
        <f t="shared" si="2"/>
        <v>25</v>
      </c>
      <c r="L73" s="93">
        <v>30</v>
      </c>
    </row>
    <row r="74" spans="1:12" ht="47.25">
      <c r="A74" s="118"/>
      <c r="B74" s="120" t="s">
        <v>275</v>
      </c>
      <c r="C74" s="94" t="s">
        <v>228</v>
      </c>
      <c r="D74" s="94" t="s">
        <v>229</v>
      </c>
      <c r="E74" s="119"/>
      <c r="F74" s="120"/>
      <c r="G74" s="120"/>
      <c r="H74" s="93">
        <v>44</v>
      </c>
      <c r="I74" s="93">
        <v>1</v>
      </c>
      <c r="J74" s="120"/>
      <c r="K74" s="80">
        <f t="shared" si="2"/>
        <v>45</v>
      </c>
      <c r="L74" s="93">
        <v>50</v>
      </c>
    </row>
  </sheetData>
  <sheetProtection/>
  <mergeCells count="3">
    <mergeCell ref="E2:L2"/>
    <mergeCell ref="K1:L1"/>
    <mergeCell ref="A1:H1"/>
  </mergeCells>
  <printOptions/>
  <pageMargins left="0.3937007874015748" right="0.15748031496062992" top="0.4724409448818898" bottom="0.1968503937007874" header="0.31496062992125984" footer="0.15748031496062992"/>
  <pageSetup fitToHeight="2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U7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7.125" style="0" customWidth="1"/>
    <col min="2" max="2" width="10.125" style="0" bestFit="1" customWidth="1"/>
    <col min="3" max="3" width="30.875" style="0" customWidth="1"/>
    <col min="4" max="4" width="35.875" style="0" customWidth="1"/>
    <col min="5" max="5" width="14.375" style="0" customWidth="1"/>
    <col min="8" max="8" width="13.00390625" style="0" customWidth="1"/>
    <col min="11" max="11" width="13.875" style="0" customWidth="1"/>
    <col min="14" max="14" width="15.25390625" style="0" customWidth="1"/>
    <col min="16" max="16" width="11.625" style="0" customWidth="1"/>
    <col min="17" max="17" width="14.375" style="0" customWidth="1"/>
    <col min="18" max="18" width="13.00390625" style="0" customWidth="1"/>
    <col min="21" max="21" width="13.25390625" style="0" customWidth="1"/>
    <col min="22" max="22" width="11.00390625" style="0" customWidth="1"/>
    <col min="23" max="24" width="11.125" style="0" customWidth="1"/>
    <col min="25" max="25" width="14.625" style="0" customWidth="1"/>
    <col min="26" max="26" width="10.25390625" style="0" customWidth="1"/>
    <col min="27" max="27" width="10.75390625" style="0" customWidth="1"/>
    <col min="28" max="28" width="12.75390625" style="0" customWidth="1"/>
    <col min="29" max="29" width="12.875" style="0" customWidth="1"/>
  </cols>
  <sheetData>
    <row r="1" spans="2:33" s="5" customFormat="1" ht="27" customHeight="1">
      <c r="B1" s="132" t="s">
        <v>37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20"/>
      <c r="AD1" s="20"/>
      <c r="AE1" s="133"/>
      <c r="AF1" s="133"/>
      <c r="AG1" s="133"/>
    </row>
    <row r="2" spans="1:33" s="56" customFormat="1" ht="43.5">
      <c r="A2" s="54" t="s">
        <v>27</v>
      </c>
      <c r="B2" s="54" t="s">
        <v>28</v>
      </c>
      <c r="C2" s="55" t="s">
        <v>25</v>
      </c>
      <c r="D2" s="55" t="s">
        <v>26</v>
      </c>
      <c r="E2" s="55"/>
      <c r="F2" s="137" t="s">
        <v>74</v>
      </c>
      <c r="G2" s="137"/>
      <c r="H2" s="137"/>
      <c r="I2" s="137" t="s">
        <v>75</v>
      </c>
      <c r="J2" s="137"/>
      <c r="K2" s="137"/>
      <c r="L2" s="137" t="s">
        <v>76</v>
      </c>
      <c r="M2" s="137"/>
      <c r="N2" s="137"/>
      <c r="O2" s="138" t="s">
        <v>80</v>
      </c>
      <c r="P2" s="139"/>
      <c r="Q2" s="139"/>
      <c r="R2" s="140"/>
      <c r="S2" s="138" t="s">
        <v>81</v>
      </c>
      <c r="T2" s="139"/>
      <c r="U2" s="140"/>
      <c r="V2" s="138" t="s">
        <v>82</v>
      </c>
      <c r="W2" s="139"/>
      <c r="X2" s="139"/>
      <c r="Y2" s="140"/>
      <c r="Z2" s="138" t="s">
        <v>83</v>
      </c>
      <c r="AA2" s="139"/>
      <c r="AB2" s="139"/>
      <c r="AC2" s="140"/>
      <c r="AD2" s="55"/>
      <c r="AE2" s="55"/>
      <c r="AF2" s="55"/>
      <c r="AG2" s="55"/>
    </row>
    <row r="3" spans="2:33" s="25" customFormat="1" ht="47.25">
      <c r="B3" s="57"/>
      <c r="C3" s="39"/>
      <c r="D3" s="39"/>
      <c r="E3" s="58" t="s">
        <v>84</v>
      </c>
      <c r="F3" s="30" t="s">
        <v>71</v>
      </c>
      <c r="G3" s="30" t="s">
        <v>72</v>
      </c>
      <c r="H3" s="58" t="s">
        <v>73</v>
      </c>
      <c r="I3" s="30" t="s">
        <v>71</v>
      </c>
      <c r="J3" s="30" t="s">
        <v>72</v>
      </c>
      <c r="K3" s="58" t="s">
        <v>73</v>
      </c>
      <c r="L3" s="30" t="s">
        <v>71</v>
      </c>
      <c r="M3" s="30" t="s">
        <v>72</v>
      </c>
      <c r="N3" s="58" t="s">
        <v>73</v>
      </c>
      <c r="O3" s="58" t="s">
        <v>77</v>
      </c>
      <c r="P3" s="58" t="s">
        <v>78</v>
      </c>
      <c r="Q3" s="58" t="s">
        <v>79</v>
      </c>
      <c r="R3" s="58" t="s">
        <v>73</v>
      </c>
      <c r="S3" s="58" t="s">
        <v>71</v>
      </c>
      <c r="T3" s="58" t="s">
        <v>72</v>
      </c>
      <c r="U3" s="58" t="s">
        <v>73</v>
      </c>
      <c r="V3" s="58" t="s">
        <v>77</v>
      </c>
      <c r="W3" s="58" t="s">
        <v>78</v>
      </c>
      <c r="X3" s="58" t="s">
        <v>79</v>
      </c>
      <c r="Y3" s="58" t="s">
        <v>73</v>
      </c>
      <c r="Z3" s="58" t="s">
        <v>77</v>
      </c>
      <c r="AA3" s="58" t="s">
        <v>78</v>
      </c>
      <c r="AB3" s="58" t="s">
        <v>79</v>
      </c>
      <c r="AC3" s="58" t="s">
        <v>73</v>
      </c>
      <c r="AD3" s="35"/>
      <c r="AE3" s="35"/>
      <c r="AF3" s="35"/>
      <c r="AG3" s="35"/>
    </row>
    <row r="4" spans="1:33" s="59" customFormat="1" ht="47.25">
      <c r="A4" s="59">
        <v>1</v>
      </c>
      <c r="B4" s="57">
        <v>42474</v>
      </c>
      <c r="C4" s="39" t="s">
        <v>69</v>
      </c>
      <c r="D4" s="39" t="s">
        <v>70</v>
      </c>
      <c r="E4" s="58">
        <v>248</v>
      </c>
      <c r="F4" s="30">
        <v>226</v>
      </c>
      <c r="G4" s="30">
        <v>5</v>
      </c>
      <c r="H4" s="30">
        <v>17</v>
      </c>
      <c r="I4" s="30">
        <v>224</v>
      </c>
      <c r="J4" s="30">
        <v>8</v>
      </c>
      <c r="K4" s="30">
        <v>16</v>
      </c>
      <c r="L4" s="30">
        <v>233</v>
      </c>
      <c r="M4" s="58">
        <v>4</v>
      </c>
      <c r="N4" s="30">
        <v>11</v>
      </c>
      <c r="O4" s="30">
        <v>209</v>
      </c>
      <c r="P4" s="30">
        <v>4</v>
      </c>
      <c r="Q4" s="30">
        <v>22</v>
      </c>
      <c r="R4" s="30">
        <v>13</v>
      </c>
      <c r="S4" s="30">
        <v>193</v>
      </c>
      <c r="T4" s="30">
        <v>23</v>
      </c>
      <c r="U4" s="30">
        <v>32</v>
      </c>
      <c r="V4" s="30">
        <v>188</v>
      </c>
      <c r="W4" s="30">
        <v>12</v>
      </c>
      <c r="X4" s="30">
        <v>36</v>
      </c>
      <c r="Y4" s="30">
        <v>12</v>
      </c>
      <c r="Z4" s="30">
        <v>208</v>
      </c>
      <c r="AA4" s="30">
        <v>5</v>
      </c>
      <c r="AB4" s="30">
        <v>29</v>
      </c>
      <c r="AC4" s="30">
        <v>6</v>
      </c>
      <c r="AD4" s="30"/>
      <c r="AE4" s="30"/>
      <c r="AF4" s="30"/>
      <c r="AG4" s="30"/>
    </row>
    <row r="5" spans="1:33" s="59" customFormat="1" ht="63">
      <c r="A5" s="59">
        <v>2</v>
      </c>
      <c r="B5" s="57">
        <v>42517</v>
      </c>
      <c r="C5" s="39" t="s">
        <v>148</v>
      </c>
      <c r="D5" s="39" t="s">
        <v>149</v>
      </c>
      <c r="E5" s="58">
        <v>110</v>
      </c>
      <c r="F5" s="30">
        <v>94</v>
      </c>
      <c r="G5" s="30">
        <v>3</v>
      </c>
      <c r="H5" s="30">
        <v>13</v>
      </c>
      <c r="I5" s="30">
        <v>98</v>
      </c>
      <c r="J5" s="30">
        <v>1</v>
      </c>
      <c r="K5" s="30">
        <v>11</v>
      </c>
      <c r="L5" s="30">
        <v>98</v>
      </c>
      <c r="M5" s="58">
        <v>0</v>
      </c>
      <c r="N5" s="30">
        <v>12</v>
      </c>
      <c r="O5" s="30">
        <v>86</v>
      </c>
      <c r="P5" s="30">
        <v>1</v>
      </c>
      <c r="Q5" s="30">
        <v>19</v>
      </c>
      <c r="R5" s="30">
        <v>4</v>
      </c>
      <c r="S5" s="30">
        <v>89</v>
      </c>
      <c r="T5" s="30">
        <v>4</v>
      </c>
      <c r="U5" s="30">
        <v>17</v>
      </c>
      <c r="V5" s="30">
        <v>89</v>
      </c>
      <c r="W5" s="30">
        <v>3</v>
      </c>
      <c r="X5" s="30">
        <v>12</v>
      </c>
      <c r="Y5" s="30">
        <v>6</v>
      </c>
      <c r="Z5" s="30">
        <v>84</v>
      </c>
      <c r="AA5" s="30">
        <v>2</v>
      </c>
      <c r="AB5" s="30">
        <v>18</v>
      </c>
      <c r="AC5" s="30">
        <v>6</v>
      </c>
      <c r="AD5" s="30"/>
      <c r="AE5" s="30"/>
      <c r="AF5" s="30"/>
      <c r="AG5" s="30"/>
    </row>
    <row r="6" spans="1:151" ht="63">
      <c r="A6" s="86">
        <v>3</v>
      </c>
      <c r="B6" s="115">
        <v>42699</v>
      </c>
      <c r="C6" s="79" t="s">
        <v>264</v>
      </c>
      <c r="D6" s="79" t="s">
        <v>265</v>
      </c>
      <c r="E6" s="116">
        <v>108</v>
      </c>
      <c r="F6" s="86">
        <v>93</v>
      </c>
      <c r="G6" s="86">
        <v>4</v>
      </c>
      <c r="H6" s="86">
        <v>11</v>
      </c>
      <c r="I6" s="86">
        <v>82</v>
      </c>
      <c r="J6" s="86">
        <v>6</v>
      </c>
      <c r="K6" s="86">
        <v>20</v>
      </c>
      <c r="L6" s="86">
        <v>93</v>
      </c>
      <c r="M6" s="86">
        <v>2</v>
      </c>
      <c r="N6" s="86">
        <v>13</v>
      </c>
      <c r="O6" s="86">
        <v>71</v>
      </c>
      <c r="P6" s="86">
        <v>8</v>
      </c>
      <c r="Q6" s="86">
        <v>27</v>
      </c>
      <c r="R6" s="86">
        <v>2</v>
      </c>
      <c r="S6" s="86">
        <v>71</v>
      </c>
      <c r="T6" s="86">
        <v>23</v>
      </c>
      <c r="U6" s="86">
        <v>14</v>
      </c>
      <c r="V6" s="86">
        <v>73</v>
      </c>
      <c r="W6" s="86">
        <v>5</v>
      </c>
      <c r="X6" s="86">
        <v>18</v>
      </c>
      <c r="Y6" s="86">
        <v>12</v>
      </c>
      <c r="Z6" s="86">
        <v>72</v>
      </c>
      <c r="AA6" s="86">
        <v>7</v>
      </c>
      <c r="AB6" s="86">
        <v>23</v>
      </c>
      <c r="AC6" s="86">
        <v>6</v>
      </c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</row>
    <row r="7" spans="1:151" ht="12.75">
      <c r="A7" s="86"/>
      <c r="B7" s="86"/>
      <c r="C7" s="86"/>
      <c r="D7" s="86"/>
      <c r="E7" s="86">
        <f>SUM(E4:E6)</f>
        <v>466</v>
      </c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</row>
  </sheetData>
  <sheetProtection/>
  <mergeCells count="9">
    <mergeCell ref="AE1:AG1"/>
    <mergeCell ref="O2:R2"/>
    <mergeCell ref="S2:U2"/>
    <mergeCell ref="V2:Y2"/>
    <mergeCell ref="Z2:AC2"/>
    <mergeCell ref="F2:H2"/>
    <mergeCell ref="I2:K2"/>
    <mergeCell ref="L2:N2"/>
    <mergeCell ref="B1:A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"/>
  <sheetViews>
    <sheetView zoomScalePageLayoutView="0" workbookViewId="0" topLeftCell="A1">
      <selection activeCell="P2" sqref="P2:R2"/>
    </sheetView>
  </sheetViews>
  <sheetFormatPr defaultColWidth="9.00390625" defaultRowHeight="12.75"/>
  <cols>
    <col min="1" max="1" width="7.125" style="0" customWidth="1"/>
    <col min="3" max="3" width="30.875" style="0" customWidth="1"/>
    <col min="4" max="4" width="29.625" style="0" customWidth="1"/>
    <col min="5" max="5" width="14.375" style="0" customWidth="1"/>
    <col min="6" max="6" width="13.25390625" style="0" customWidth="1"/>
    <col min="7" max="9" width="13.375" style="0" customWidth="1"/>
    <col min="10" max="11" width="11.75390625" style="0" customWidth="1"/>
    <col min="12" max="12" width="13.875" style="0" customWidth="1"/>
    <col min="13" max="13" width="12.625" style="0" customWidth="1"/>
    <col min="14" max="14" width="11.00390625" style="0" customWidth="1"/>
    <col min="15" max="15" width="15.25390625" style="0" customWidth="1"/>
    <col min="16" max="16" width="12.875" style="0" customWidth="1"/>
    <col min="17" max="17" width="13.625" style="0" customWidth="1"/>
    <col min="18" max="18" width="14.375" style="0" customWidth="1"/>
    <col min="21" max="21" width="13.25390625" style="0" customWidth="1"/>
    <col min="22" max="22" width="11.00390625" style="0" customWidth="1"/>
    <col min="23" max="23" width="11.125" style="0" customWidth="1"/>
  </cols>
  <sheetData>
    <row r="1" spans="2:23" s="5" customFormat="1" ht="27" customHeight="1">
      <c r="B1" s="132" t="s">
        <v>37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</row>
    <row r="2" spans="1:23" s="56" customFormat="1" ht="74.25" customHeight="1">
      <c r="A2" s="54" t="s">
        <v>27</v>
      </c>
      <c r="B2" s="54" t="s">
        <v>28</v>
      </c>
      <c r="C2" s="55" t="s">
        <v>25</v>
      </c>
      <c r="D2" s="55" t="s">
        <v>26</v>
      </c>
      <c r="E2" s="55"/>
      <c r="F2" s="137" t="s">
        <v>86</v>
      </c>
      <c r="G2" s="137"/>
      <c r="H2" s="137"/>
      <c r="I2" s="137"/>
      <c r="J2" s="137" t="s">
        <v>90</v>
      </c>
      <c r="K2" s="137"/>
      <c r="L2" s="137"/>
      <c r="M2" s="137" t="s">
        <v>94</v>
      </c>
      <c r="N2" s="137"/>
      <c r="O2" s="137"/>
      <c r="P2" s="138" t="s">
        <v>207</v>
      </c>
      <c r="Q2" s="139"/>
      <c r="R2" s="139"/>
      <c r="S2" s="138" t="s">
        <v>101</v>
      </c>
      <c r="T2" s="139"/>
      <c r="U2" s="140"/>
      <c r="V2" s="138" t="s">
        <v>105</v>
      </c>
      <c r="W2" s="139"/>
    </row>
    <row r="3" spans="2:23" s="25" customFormat="1" ht="63">
      <c r="B3" s="57"/>
      <c r="C3" s="39"/>
      <c r="D3" s="39"/>
      <c r="E3" s="58" t="s">
        <v>84</v>
      </c>
      <c r="F3" s="58" t="s">
        <v>87</v>
      </c>
      <c r="G3" s="58" t="s">
        <v>88</v>
      </c>
      <c r="H3" s="58" t="s">
        <v>89</v>
      </c>
      <c r="I3" s="58" t="s">
        <v>88</v>
      </c>
      <c r="J3" s="30" t="s">
        <v>91</v>
      </c>
      <c r="K3" s="58" t="s">
        <v>92</v>
      </c>
      <c r="L3" s="58" t="s">
        <v>93</v>
      </c>
      <c r="M3" s="58" t="s">
        <v>95</v>
      </c>
      <c r="N3" s="58" t="s">
        <v>96</v>
      </c>
      <c r="O3" s="58" t="s">
        <v>97</v>
      </c>
      <c r="P3" s="58" t="s">
        <v>98</v>
      </c>
      <c r="Q3" s="58" t="s">
        <v>99</v>
      </c>
      <c r="R3" s="58" t="s">
        <v>100</v>
      </c>
      <c r="S3" s="58" t="s">
        <v>102</v>
      </c>
      <c r="T3" s="58" t="s">
        <v>103</v>
      </c>
      <c r="U3" s="58" t="s">
        <v>104</v>
      </c>
      <c r="V3" s="58" t="s">
        <v>106</v>
      </c>
      <c r="W3" s="58" t="s">
        <v>107</v>
      </c>
    </row>
    <row r="4" spans="1:23" s="59" customFormat="1" ht="31.5">
      <c r="A4" s="59">
        <v>1</v>
      </c>
      <c r="B4" s="57">
        <v>42482</v>
      </c>
      <c r="C4" s="39" t="s">
        <v>85</v>
      </c>
      <c r="D4" s="39" t="s">
        <v>68</v>
      </c>
      <c r="E4" s="58">
        <v>50</v>
      </c>
      <c r="F4" s="30">
        <v>47</v>
      </c>
      <c r="G4" s="30">
        <v>3</v>
      </c>
      <c r="H4" s="30">
        <v>0</v>
      </c>
      <c r="I4" s="30">
        <v>0</v>
      </c>
      <c r="J4" s="30">
        <v>1</v>
      </c>
      <c r="K4" s="30">
        <v>43</v>
      </c>
      <c r="L4" s="30">
        <v>6</v>
      </c>
      <c r="M4" s="30">
        <v>44</v>
      </c>
      <c r="N4" s="58">
        <v>6</v>
      </c>
      <c r="O4" s="30">
        <v>0</v>
      </c>
      <c r="P4" s="30">
        <v>34</v>
      </c>
      <c r="Q4" s="30">
        <v>15</v>
      </c>
      <c r="R4" s="30">
        <v>1</v>
      </c>
      <c r="S4" s="30">
        <v>0</v>
      </c>
      <c r="T4" s="30">
        <v>23</v>
      </c>
      <c r="U4" s="30">
        <v>27</v>
      </c>
      <c r="V4" s="30">
        <v>3</v>
      </c>
      <c r="W4" s="30">
        <v>47</v>
      </c>
    </row>
  </sheetData>
  <sheetProtection/>
  <mergeCells count="7">
    <mergeCell ref="B1:W1"/>
    <mergeCell ref="F2:I2"/>
    <mergeCell ref="J2:L2"/>
    <mergeCell ref="M2:O2"/>
    <mergeCell ref="P2:R2"/>
    <mergeCell ref="S2:U2"/>
    <mergeCell ref="V2:W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13"/>
  <sheetViews>
    <sheetView zoomScalePageLayoutView="0" workbookViewId="0" topLeftCell="A1">
      <pane ySplit="5355" topLeftCell="BM9" activePane="bottomLeft" state="split"/>
      <selection pane="topLeft" activeCell="C10" sqref="C10"/>
      <selection pane="bottomLeft" activeCell="O10" sqref="O10"/>
    </sheetView>
  </sheetViews>
  <sheetFormatPr defaultColWidth="9.00390625" defaultRowHeight="12.75"/>
  <cols>
    <col min="1" max="1" width="7.125" style="0" customWidth="1"/>
    <col min="2" max="2" width="11.25390625" style="0" bestFit="1" customWidth="1"/>
    <col min="3" max="3" width="30.875" style="0" customWidth="1"/>
    <col min="4" max="4" width="29.625" style="0" customWidth="1"/>
    <col min="5" max="10" width="3.875" style="0" bestFit="1" customWidth="1"/>
    <col min="11" max="12" width="6.875" style="0" bestFit="1" customWidth="1"/>
    <col min="13" max="14" width="9.875" style="0" bestFit="1" customWidth="1"/>
    <col min="15" max="17" width="6.875" style="0" bestFit="1" customWidth="1"/>
    <col min="18" max="19" width="9.875" style="0" bestFit="1" customWidth="1"/>
    <col min="20" max="22" width="6.875" style="0" bestFit="1" customWidth="1"/>
    <col min="23" max="24" width="9.875" style="0" bestFit="1" customWidth="1"/>
    <col min="25" max="27" width="6.875" style="0" bestFit="1" customWidth="1"/>
    <col min="28" max="29" width="9.875" style="0" bestFit="1" customWidth="1"/>
    <col min="30" max="30" width="6.875" style="0" bestFit="1" customWidth="1"/>
    <col min="31" max="31" width="3.75390625" style="0" bestFit="1" customWidth="1"/>
    <col min="32" max="33" width="6.625" style="0" bestFit="1" customWidth="1"/>
    <col min="34" max="55" width="3.75390625" style="0" bestFit="1" customWidth="1"/>
  </cols>
  <sheetData>
    <row r="1" spans="2:29" s="5" customFormat="1" ht="27" customHeight="1" thickBot="1">
      <c r="B1" s="132" t="s">
        <v>37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</row>
    <row r="2" spans="1:56" s="56" customFormat="1" ht="67.5" customHeight="1">
      <c r="A2" s="54" t="s">
        <v>27</v>
      </c>
      <c r="B2" s="54" t="s">
        <v>28</v>
      </c>
      <c r="C2" s="55" t="s">
        <v>25</v>
      </c>
      <c r="D2" s="55" t="s">
        <v>26</v>
      </c>
      <c r="E2" s="62"/>
      <c r="F2" s="141" t="s">
        <v>152</v>
      </c>
      <c r="G2" s="142"/>
      <c r="H2" s="142"/>
      <c r="I2" s="142"/>
      <c r="J2" s="143"/>
      <c r="K2" s="141" t="s">
        <v>163</v>
      </c>
      <c r="L2" s="142"/>
      <c r="M2" s="142"/>
      <c r="N2" s="142"/>
      <c r="O2" s="143"/>
      <c r="P2" s="144" t="s">
        <v>164</v>
      </c>
      <c r="Q2" s="145"/>
      <c r="R2" s="145"/>
      <c r="S2" s="145"/>
      <c r="T2" s="146"/>
      <c r="U2" s="144" t="s">
        <v>165</v>
      </c>
      <c r="V2" s="145"/>
      <c r="W2" s="145"/>
      <c r="X2" s="145"/>
      <c r="Y2" s="146"/>
      <c r="Z2" s="144" t="s">
        <v>166</v>
      </c>
      <c r="AA2" s="145"/>
      <c r="AB2" s="145"/>
      <c r="AC2" s="145"/>
      <c r="AD2" s="146"/>
      <c r="AE2" s="141" t="s">
        <v>167</v>
      </c>
      <c r="AF2" s="142"/>
      <c r="AG2" s="142"/>
      <c r="AH2" s="142"/>
      <c r="AI2" s="143"/>
      <c r="AJ2" s="141" t="s">
        <v>3</v>
      </c>
      <c r="AK2" s="143"/>
      <c r="AL2" s="144" t="s">
        <v>10</v>
      </c>
      <c r="AM2" s="145"/>
      <c r="AN2" s="145"/>
      <c r="AO2" s="146"/>
      <c r="AP2" s="144" t="s">
        <v>11</v>
      </c>
      <c r="AQ2" s="145"/>
      <c r="AR2" s="145"/>
      <c r="AS2" s="145"/>
      <c r="AT2" s="145"/>
      <c r="AU2" s="146"/>
      <c r="AV2" s="144" t="s">
        <v>16</v>
      </c>
      <c r="AW2" s="145"/>
      <c r="AX2" s="145"/>
      <c r="AY2" s="145"/>
      <c r="AZ2" s="145"/>
      <c r="BA2" s="145"/>
      <c r="BB2" s="145"/>
      <c r="BC2" s="146"/>
      <c r="BD2" s="78"/>
    </row>
    <row r="3" spans="2:56" s="25" customFormat="1" ht="158.25" customHeight="1">
      <c r="B3" s="57"/>
      <c r="C3" s="39"/>
      <c r="D3" s="39"/>
      <c r="E3" s="69" t="s">
        <v>84</v>
      </c>
      <c r="F3" s="70" t="s">
        <v>153</v>
      </c>
      <c r="G3" s="65" t="s">
        <v>157</v>
      </c>
      <c r="H3" s="65" t="s">
        <v>156</v>
      </c>
      <c r="I3" s="65" t="s">
        <v>155</v>
      </c>
      <c r="J3" s="71" t="s">
        <v>154</v>
      </c>
      <c r="K3" s="70" t="s">
        <v>158</v>
      </c>
      <c r="L3" s="65" t="s">
        <v>159</v>
      </c>
      <c r="M3" s="65" t="s">
        <v>160</v>
      </c>
      <c r="N3" s="65" t="s">
        <v>161</v>
      </c>
      <c r="O3" s="71" t="s">
        <v>162</v>
      </c>
      <c r="P3" s="70" t="s">
        <v>158</v>
      </c>
      <c r="Q3" s="65" t="s">
        <v>159</v>
      </c>
      <c r="R3" s="65" t="s">
        <v>160</v>
      </c>
      <c r="S3" s="65" t="s">
        <v>161</v>
      </c>
      <c r="T3" s="71" t="s">
        <v>162</v>
      </c>
      <c r="U3" s="70" t="s">
        <v>158</v>
      </c>
      <c r="V3" s="65" t="s">
        <v>159</v>
      </c>
      <c r="W3" s="65" t="s">
        <v>160</v>
      </c>
      <c r="X3" s="65" t="s">
        <v>161</v>
      </c>
      <c r="Y3" s="71" t="s">
        <v>162</v>
      </c>
      <c r="Z3" s="70" t="s">
        <v>158</v>
      </c>
      <c r="AA3" s="65" t="s">
        <v>159</v>
      </c>
      <c r="AB3" s="65" t="s">
        <v>160</v>
      </c>
      <c r="AC3" s="65" t="s">
        <v>161</v>
      </c>
      <c r="AD3" s="71" t="s">
        <v>162</v>
      </c>
      <c r="AE3" s="72" t="s">
        <v>168</v>
      </c>
      <c r="AF3" s="66" t="s">
        <v>169</v>
      </c>
      <c r="AG3" s="66" t="s">
        <v>170</v>
      </c>
      <c r="AH3" s="66" t="s">
        <v>171</v>
      </c>
      <c r="AI3" s="73" t="s">
        <v>73</v>
      </c>
      <c r="AJ3" s="74" t="s">
        <v>4</v>
      </c>
      <c r="AK3" s="75" t="s">
        <v>5</v>
      </c>
      <c r="AL3" s="76" t="s">
        <v>172</v>
      </c>
      <c r="AM3" s="68" t="s">
        <v>173</v>
      </c>
      <c r="AN3" s="68" t="s">
        <v>174</v>
      </c>
      <c r="AO3" s="77" t="s">
        <v>175</v>
      </c>
      <c r="AP3" s="74" t="s">
        <v>183</v>
      </c>
      <c r="AQ3" s="67" t="s">
        <v>182</v>
      </c>
      <c r="AR3" s="67" t="s">
        <v>12</v>
      </c>
      <c r="AS3" s="67" t="s">
        <v>181</v>
      </c>
      <c r="AT3" s="67" t="s">
        <v>180</v>
      </c>
      <c r="AU3" s="77" t="s">
        <v>13</v>
      </c>
      <c r="AV3" s="74" t="s">
        <v>176</v>
      </c>
      <c r="AW3" s="67" t="s">
        <v>18</v>
      </c>
      <c r="AX3" s="67" t="s">
        <v>19</v>
      </c>
      <c r="AY3" s="67" t="s">
        <v>20</v>
      </c>
      <c r="AZ3" s="67" t="s">
        <v>177</v>
      </c>
      <c r="BA3" s="67" t="s">
        <v>178</v>
      </c>
      <c r="BB3" s="67" t="s">
        <v>21</v>
      </c>
      <c r="BC3" s="77" t="s">
        <v>179</v>
      </c>
      <c r="BD3" s="63"/>
    </row>
    <row r="4" spans="1:56" s="59" customFormat="1" ht="47.25">
      <c r="A4" s="84">
        <v>1</v>
      </c>
      <c r="B4" s="125"/>
      <c r="C4" s="126" t="s">
        <v>150</v>
      </c>
      <c r="D4" s="127" t="s">
        <v>151</v>
      </c>
      <c r="E4" s="95">
        <v>87</v>
      </c>
      <c r="F4" s="90">
        <v>52</v>
      </c>
      <c r="G4" s="91">
        <v>33</v>
      </c>
      <c r="H4" s="91">
        <v>1</v>
      </c>
      <c r="I4" s="91">
        <v>0</v>
      </c>
      <c r="J4" s="96">
        <v>1</v>
      </c>
      <c r="K4" s="90">
        <v>0</v>
      </c>
      <c r="L4" s="91">
        <v>0</v>
      </c>
      <c r="M4" s="91">
        <v>1</v>
      </c>
      <c r="N4" s="91">
        <v>31</v>
      </c>
      <c r="O4" s="96">
        <v>55</v>
      </c>
      <c r="P4" s="90">
        <v>0</v>
      </c>
      <c r="Q4" s="91">
        <v>1</v>
      </c>
      <c r="R4" s="91">
        <v>4</v>
      </c>
      <c r="S4" s="91">
        <v>34</v>
      </c>
      <c r="T4" s="96">
        <v>45</v>
      </c>
      <c r="U4" s="90">
        <v>0</v>
      </c>
      <c r="V4" s="91">
        <v>0</v>
      </c>
      <c r="W4" s="97">
        <v>2</v>
      </c>
      <c r="X4" s="91">
        <v>21</v>
      </c>
      <c r="Y4" s="96">
        <v>64</v>
      </c>
      <c r="Z4" s="90">
        <v>0</v>
      </c>
      <c r="AA4" s="91">
        <v>0</v>
      </c>
      <c r="AB4" s="91">
        <v>0</v>
      </c>
      <c r="AC4" s="91">
        <v>13</v>
      </c>
      <c r="AD4" s="96">
        <v>74</v>
      </c>
      <c r="AE4" s="90"/>
      <c r="AF4" s="91"/>
      <c r="AG4" s="91"/>
      <c r="AH4" s="91"/>
      <c r="AI4" s="96"/>
      <c r="AJ4" s="98"/>
      <c r="AK4" s="96"/>
      <c r="AL4" s="90"/>
      <c r="AM4" s="91"/>
      <c r="AN4" s="91"/>
      <c r="AO4" s="96"/>
      <c r="AP4" s="90"/>
      <c r="AQ4" s="91"/>
      <c r="AR4" s="91"/>
      <c r="AS4" s="91"/>
      <c r="AT4" s="91"/>
      <c r="AU4" s="96"/>
      <c r="AV4" s="90"/>
      <c r="AW4" s="91"/>
      <c r="AX4" s="91"/>
      <c r="AY4" s="91"/>
      <c r="AZ4" s="91"/>
      <c r="BA4" s="91"/>
      <c r="BB4" s="91"/>
      <c r="BC4" s="96"/>
      <c r="BD4" s="64"/>
    </row>
    <row r="5" spans="1:55" ht="47.25">
      <c r="A5" s="86">
        <v>2</v>
      </c>
      <c r="B5" s="128">
        <v>42674</v>
      </c>
      <c r="C5" s="129" t="s">
        <v>219</v>
      </c>
      <c r="D5" s="130" t="s">
        <v>237</v>
      </c>
      <c r="E5" s="99">
        <v>29</v>
      </c>
      <c r="F5" s="99">
        <v>7</v>
      </c>
      <c r="G5" s="99">
        <v>22</v>
      </c>
      <c r="H5" s="99">
        <v>0</v>
      </c>
      <c r="I5" s="99">
        <v>0</v>
      </c>
      <c r="J5" s="99">
        <v>0</v>
      </c>
      <c r="K5" s="99">
        <v>0</v>
      </c>
      <c r="L5" s="99">
        <v>0</v>
      </c>
      <c r="M5" s="99">
        <v>5</v>
      </c>
      <c r="N5" s="99">
        <v>14</v>
      </c>
      <c r="O5" s="99">
        <v>10</v>
      </c>
      <c r="P5" s="99">
        <v>4</v>
      </c>
      <c r="Q5" s="99">
        <v>3</v>
      </c>
      <c r="R5" s="99">
        <v>11</v>
      </c>
      <c r="S5" s="99">
        <v>8</v>
      </c>
      <c r="T5" s="99">
        <v>3</v>
      </c>
      <c r="U5" s="99">
        <v>0</v>
      </c>
      <c r="V5" s="99">
        <v>0</v>
      </c>
      <c r="W5" s="99">
        <v>0</v>
      </c>
      <c r="X5" s="99">
        <v>15</v>
      </c>
      <c r="Y5" s="99">
        <v>14</v>
      </c>
      <c r="Z5" s="99">
        <v>0</v>
      </c>
      <c r="AA5" s="99">
        <v>0</v>
      </c>
      <c r="AB5" s="99">
        <v>2</v>
      </c>
      <c r="AC5" s="99">
        <v>7</v>
      </c>
      <c r="AD5" s="99">
        <v>20</v>
      </c>
      <c r="AE5" s="99">
        <v>7</v>
      </c>
      <c r="AF5" s="99">
        <v>19</v>
      </c>
      <c r="AG5" s="99">
        <v>1</v>
      </c>
      <c r="AH5" s="99">
        <v>0</v>
      </c>
      <c r="AI5" s="99">
        <v>2</v>
      </c>
      <c r="AJ5" s="99">
        <v>10</v>
      </c>
      <c r="AK5" s="99">
        <v>19</v>
      </c>
      <c r="AL5" s="99">
        <v>2</v>
      </c>
      <c r="AM5" s="99">
        <v>4</v>
      </c>
      <c r="AN5" s="99">
        <v>10</v>
      </c>
      <c r="AO5" s="99">
        <v>13</v>
      </c>
      <c r="AP5" s="99">
        <v>0</v>
      </c>
      <c r="AQ5" s="99">
        <v>0</v>
      </c>
      <c r="AR5" s="99">
        <v>3</v>
      </c>
      <c r="AS5" s="99">
        <v>10</v>
      </c>
      <c r="AT5" s="99">
        <v>2</v>
      </c>
      <c r="AU5" s="99">
        <v>14</v>
      </c>
      <c r="AV5" s="99">
        <v>1</v>
      </c>
      <c r="AW5" s="99">
        <v>3</v>
      </c>
      <c r="AX5" s="99">
        <v>12</v>
      </c>
      <c r="AY5" s="99">
        <v>1</v>
      </c>
      <c r="AZ5" s="99">
        <v>1</v>
      </c>
      <c r="BA5" s="99">
        <v>2</v>
      </c>
      <c r="BB5" s="99">
        <v>5</v>
      </c>
      <c r="BC5" s="99">
        <v>4</v>
      </c>
    </row>
    <row r="6" spans="1:55" ht="31.5">
      <c r="A6" s="86">
        <v>3</v>
      </c>
      <c r="B6" s="131">
        <v>42676</v>
      </c>
      <c r="C6" s="119" t="s">
        <v>232</v>
      </c>
      <c r="D6" s="120" t="s">
        <v>237</v>
      </c>
      <c r="E6" s="99">
        <v>30</v>
      </c>
      <c r="F6" s="99">
        <v>15</v>
      </c>
      <c r="G6" s="99">
        <v>15</v>
      </c>
      <c r="H6" s="99">
        <v>0</v>
      </c>
      <c r="I6" s="99">
        <v>0</v>
      </c>
      <c r="J6" s="99">
        <v>0</v>
      </c>
      <c r="K6" s="99">
        <v>0</v>
      </c>
      <c r="L6" s="99">
        <v>0</v>
      </c>
      <c r="M6" s="99">
        <v>2</v>
      </c>
      <c r="N6" s="99">
        <v>9</v>
      </c>
      <c r="O6" s="99">
        <v>19</v>
      </c>
      <c r="P6" s="99">
        <v>0</v>
      </c>
      <c r="Q6" s="99">
        <v>1</v>
      </c>
      <c r="R6" s="99">
        <v>2</v>
      </c>
      <c r="S6" s="99">
        <v>9</v>
      </c>
      <c r="T6" s="99">
        <v>18</v>
      </c>
      <c r="U6" s="99">
        <v>0</v>
      </c>
      <c r="V6" s="99">
        <v>0</v>
      </c>
      <c r="W6" s="99">
        <v>1</v>
      </c>
      <c r="X6" s="99">
        <v>3</v>
      </c>
      <c r="Y6" s="99">
        <v>26</v>
      </c>
      <c r="Z6" s="99">
        <v>0</v>
      </c>
      <c r="AA6" s="99">
        <v>0</v>
      </c>
      <c r="AB6" s="99">
        <v>0</v>
      </c>
      <c r="AC6" s="99">
        <v>4</v>
      </c>
      <c r="AD6" s="99">
        <v>26</v>
      </c>
      <c r="AE6" s="99">
        <v>23</v>
      </c>
      <c r="AF6" s="99">
        <v>7</v>
      </c>
      <c r="AG6" s="99">
        <v>0</v>
      </c>
      <c r="AH6" s="99">
        <v>0</v>
      </c>
      <c r="AI6" s="99">
        <v>0</v>
      </c>
      <c r="AJ6" s="99">
        <v>1</v>
      </c>
      <c r="AK6" s="99">
        <v>29</v>
      </c>
      <c r="AL6" s="99">
        <v>0</v>
      </c>
      <c r="AM6" s="99">
        <v>4</v>
      </c>
      <c r="AN6" s="99">
        <v>13</v>
      </c>
      <c r="AO6" s="99">
        <v>13</v>
      </c>
      <c r="AP6" s="99">
        <v>0</v>
      </c>
      <c r="AQ6" s="99">
        <v>0</v>
      </c>
      <c r="AR6" s="99">
        <v>0</v>
      </c>
      <c r="AS6" s="99">
        <v>5</v>
      </c>
      <c r="AT6" s="99">
        <v>1</v>
      </c>
      <c r="AU6" s="99">
        <v>24</v>
      </c>
      <c r="AV6" s="99">
        <v>0</v>
      </c>
      <c r="AW6" s="99">
        <v>4</v>
      </c>
      <c r="AX6" s="99">
        <v>19</v>
      </c>
      <c r="AY6" s="99">
        <v>0</v>
      </c>
      <c r="AZ6" s="99">
        <v>0</v>
      </c>
      <c r="BA6" s="99">
        <v>0</v>
      </c>
      <c r="BB6" s="99">
        <v>3</v>
      </c>
      <c r="BC6" s="99">
        <v>4</v>
      </c>
    </row>
    <row r="7" spans="1:55" ht="47.25">
      <c r="A7" s="86">
        <v>4</v>
      </c>
      <c r="B7" s="131">
        <v>42657</v>
      </c>
      <c r="C7" s="119" t="s">
        <v>230</v>
      </c>
      <c r="D7" s="119" t="s">
        <v>220</v>
      </c>
      <c r="E7" s="99">
        <v>87</v>
      </c>
      <c r="F7" s="99">
        <v>2</v>
      </c>
      <c r="G7" s="99">
        <v>33</v>
      </c>
      <c r="H7" s="99">
        <v>7</v>
      </c>
      <c r="I7" s="99">
        <v>0</v>
      </c>
      <c r="J7" s="99">
        <v>45</v>
      </c>
      <c r="K7" s="99">
        <v>3</v>
      </c>
      <c r="L7" s="99">
        <v>0</v>
      </c>
      <c r="M7" s="99">
        <v>18</v>
      </c>
      <c r="N7" s="99">
        <v>44</v>
      </c>
      <c r="O7" s="99">
        <v>22</v>
      </c>
      <c r="P7" s="99">
        <v>1</v>
      </c>
      <c r="Q7" s="99">
        <v>2</v>
      </c>
      <c r="R7" s="99">
        <v>39</v>
      </c>
      <c r="S7" s="99">
        <v>27</v>
      </c>
      <c r="T7" s="99">
        <v>18</v>
      </c>
      <c r="U7" s="99">
        <v>0</v>
      </c>
      <c r="V7" s="99">
        <v>0</v>
      </c>
      <c r="W7" s="99">
        <v>12</v>
      </c>
      <c r="X7" s="99">
        <v>75</v>
      </c>
      <c r="Y7" s="99">
        <v>0</v>
      </c>
      <c r="Z7" s="99">
        <v>0</v>
      </c>
      <c r="AA7" s="99">
        <v>0</v>
      </c>
      <c r="AB7" s="99">
        <v>4</v>
      </c>
      <c r="AC7" s="99">
        <v>40</v>
      </c>
      <c r="AD7" s="99">
        <v>43</v>
      </c>
      <c r="AE7" s="99">
        <v>21</v>
      </c>
      <c r="AF7" s="99">
        <v>46</v>
      </c>
      <c r="AG7" s="99">
        <v>4</v>
      </c>
      <c r="AH7" s="99">
        <v>0</v>
      </c>
      <c r="AI7" s="99">
        <v>16</v>
      </c>
      <c r="AJ7" s="99">
        <v>28</v>
      </c>
      <c r="AK7" s="99">
        <v>59</v>
      </c>
      <c r="AL7" s="99">
        <v>3</v>
      </c>
      <c r="AM7" s="99">
        <v>33</v>
      </c>
      <c r="AN7" s="99">
        <v>25</v>
      </c>
      <c r="AO7" s="99">
        <v>26</v>
      </c>
      <c r="AP7" s="99">
        <v>0</v>
      </c>
      <c r="AQ7" s="99">
        <v>1</v>
      </c>
      <c r="AR7" s="99">
        <v>10</v>
      </c>
      <c r="AS7" s="99">
        <v>43</v>
      </c>
      <c r="AT7" s="99">
        <v>2</v>
      </c>
      <c r="AU7" s="99">
        <v>31</v>
      </c>
      <c r="AV7" s="99">
        <v>3</v>
      </c>
      <c r="AW7" s="99">
        <v>32</v>
      </c>
      <c r="AX7" s="99">
        <v>33</v>
      </c>
      <c r="AY7" s="99">
        <v>2</v>
      </c>
      <c r="AZ7" s="99">
        <v>2</v>
      </c>
      <c r="BA7" s="99">
        <v>2</v>
      </c>
      <c r="BB7" s="99">
        <v>6</v>
      </c>
      <c r="BC7" s="99">
        <v>6</v>
      </c>
    </row>
    <row r="8" spans="1:55" ht="47.25">
      <c r="A8" s="86">
        <v>5</v>
      </c>
      <c r="B8" s="131">
        <v>42670</v>
      </c>
      <c r="C8" s="119" t="s">
        <v>231</v>
      </c>
      <c r="D8" s="119" t="s">
        <v>233</v>
      </c>
      <c r="E8" s="99">
        <v>20</v>
      </c>
      <c r="F8" s="99">
        <v>6</v>
      </c>
      <c r="G8" s="99">
        <v>14</v>
      </c>
      <c r="H8" s="99">
        <v>0</v>
      </c>
      <c r="I8" s="99">
        <v>0</v>
      </c>
      <c r="J8" s="99">
        <v>0</v>
      </c>
      <c r="K8" s="99">
        <v>0</v>
      </c>
      <c r="L8" s="99">
        <v>0</v>
      </c>
      <c r="M8" s="99">
        <v>2</v>
      </c>
      <c r="N8" s="99">
        <v>10</v>
      </c>
      <c r="O8" s="99">
        <v>8</v>
      </c>
      <c r="P8" s="99">
        <v>9</v>
      </c>
      <c r="Q8" s="99">
        <v>11</v>
      </c>
      <c r="R8" s="99">
        <v>0</v>
      </c>
      <c r="S8" s="99">
        <v>0</v>
      </c>
      <c r="T8" s="99">
        <v>0</v>
      </c>
      <c r="U8" s="99">
        <v>0</v>
      </c>
      <c r="V8" s="99">
        <v>0</v>
      </c>
      <c r="W8" s="99">
        <v>0</v>
      </c>
      <c r="X8" s="99">
        <v>4</v>
      </c>
      <c r="Y8" s="99">
        <v>16</v>
      </c>
      <c r="Z8" s="99">
        <v>0</v>
      </c>
      <c r="AA8" s="99">
        <v>0</v>
      </c>
      <c r="AB8" s="99">
        <v>0</v>
      </c>
      <c r="AC8" s="99">
        <v>2</v>
      </c>
      <c r="AD8" s="99">
        <v>18</v>
      </c>
      <c r="AE8" s="99">
        <v>4</v>
      </c>
      <c r="AF8" s="99">
        <v>14</v>
      </c>
      <c r="AG8" s="99">
        <v>2</v>
      </c>
      <c r="AH8" s="99">
        <v>0</v>
      </c>
      <c r="AI8" s="99">
        <v>0</v>
      </c>
      <c r="AJ8" s="99">
        <v>9</v>
      </c>
      <c r="AK8" s="99">
        <v>11</v>
      </c>
      <c r="AL8" s="99">
        <v>2</v>
      </c>
      <c r="AM8" s="99">
        <v>6</v>
      </c>
      <c r="AN8" s="99">
        <v>4</v>
      </c>
      <c r="AO8" s="99">
        <v>8</v>
      </c>
      <c r="AP8" s="99">
        <v>0</v>
      </c>
      <c r="AQ8" s="99">
        <v>0</v>
      </c>
      <c r="AR8" s="99">
        <v>4</v>
      </c>
      <c r="AS8" s="99">
        <v>7</v>
      </c>
      <c r="AT8" s="99">
        <v>1</v>
      </c>
      <c r="AU8" s="99">
        <v>8</v>
      </c>
      <c r="AV8" s="99">
        <v>1</v>
      </c>
      <c r="AW8" s="99">
        <v>3</v>
      </c>
      <c r="AX8" s="99">
        <v>3</v>
      </c>
      <c r="AY8" s="99">
        <v>1</v>
      </c>
      <c r="AZ8" s="99">
        <v>0</v>
      </c>
      <c r="BA8" s="99">
        <v>0</v>
      </c>
      <c r="BB8" s="99">
        <v>4</v>
      </c>
      <c r="BC8" s="99">
        <v>8</v>
      </c>
    </row>
    <row r="9" spans="1:55" ht="47.25">
      <c r="A9" s="93">
        <v>6</v>
      </c>
      <c r="B9" s="131">
        <v>42675</v>
      </c>
      <c r="C9" s="119" t="s">
        <v>224</v>
      </c>
      <c r="D9" s="119" t="s">
        <v>225</v>
      </c>
      <c r="E9" s="93">
        <v>27</v>
      </c>
      <c r="F9" s="93">
        <v>2</v>
      </c>
      <c r="G9" s="93">
        <v>23</v>
      </c>
      <c r="H9" s="93">
        <v>0</v>
      </c>
      <c r="I9" s="93">
        <v>0</v>
      </c>
      <c r="J9" s="93">
        <v>2</v>
      </c>
      <c r="K9" s="93">
        <v>0</v>
      </c>
      <c r="L9" s="93">
        <v>0</v>
      </c>
      <c r="M9" s="93">
        <v>10</v>
      </c>
      <c r="N9" s="93">
        <v>10</v>
      </c>
      <c r="O9" s="93">
        <v>7</v>
      </c>
      <c r="P9" s="93">
        <v>2</v>
      </c>
      <c r="Q9" s="93">
        <v>1</v>
      </c>
      <c r="R9" s="93">
        <v>8</v>
      </c>
      <c r="S9" s="93">
        <v>10</v>
      </c>
      <c r="T9" s="93">
        <v>6</v>
      </c>
      <c r="U9" s="93">
        <v>0</v>
      </c>
      <c r="V9" s="93">
        <v>0</v>
      </c>
      <c r="W9" s="93">
        <v>8</v>
      </c>
      <c r="X9" s="93">
        <v>19</v>
      </c>
      <c r="Y9" s="93">
        <v>0</v>
      </c>
      <c r="Z9" s="93">
        <v>0</v>
      </c>
      <c r="AA9" s="93">
        <v>0</v>
      </c>
      <c r="AB9" s="93">
        <v>2</v>
      </c>
      <c r="AC9" s="93">
        <v>0</v>
      </c>
      <c r="AD9" s="93">
        <v>25</v>
      </c>
      <c r="AE9" s="93">
        <v>17</v>
      </c>
      <c r="AF9" s="93">
        <v>2</v>
      </c>
      <c r="AG9" s="93">
        <v>5</v>
      </c>
      <c r="AH9" s="93">
        <v>0</v>
      </c>
      <c r="AI9" s="93">
        <v>3</v>
      </c>
      <c r="AJ9" s="93">
        <v>3</v>
      </c>
      <c r="AK9" s="93">
        <v>24</v>
      </c>
      <c r="AL9" s="93">
        <v>0</v>
      </c>
      <c r="AM9" s="93">
        <v>4</v>
      </c>
      <c r="AN9" s="93">
        <v>6</v>
      </c>
      <c r="AO9" s="93">
        <v>17</v>
      </c>
      <c r="AP9" s="93">
        <v>0</v>
      </c>
      <c r="AQ9" s="93">
        <v>0</v>
      </c>
      <c r="AR9" s="93">
        <v>8</v>
      </c>
      <c r="AS9" s="93">
        <v>10</v>
      </c>
      <c r="AT9" s="93">
        <v>1</v>
      </c>
      <c r="AU9" s="93">
        <v>8</v>
      </c>
      <c r="AV9" s="93">
        <v>0</v>
      </c>
      <c r="AW9" s="93">
        <v>8</v>
      </c>
      <c r="AX9" s="93">
        <v>2</v>
      </c>
      <c r="AY9" s="93">
        <v>0</v>
      </c>
      <c r="AZ9" s="93">
        <v>2</v>
      </c>
      <c r="BA9" s="93">
        <v>0</v>
      </c>
      <c r="BB9" s="93">
        <v>11</v>
      </c>
      <c r="BC9" s="93">
        <v>4</v>
      </c>
    </row>
    <row r="10" spans="1:55" ht="47.25">
      <c r="A10" s="93">
        <v>7</v>
      </c>
      <c r="B10" s="131">
        <v>42676</v>
      </c>
      <c r="C10" s="119" t="s">
        <v>226</v>
      </c>
      <c r="D10" s="119" t="s">
        <v>227</v>
      </c>
      <c r="E10" s="93">
        <v>30</v>
      </c>
      <c r="F10" s="93">
        <v>9</v>
      </c>
      <c r="G10" s="93">
        <v>16</v>
      </c>
      <c r="H10" s="93">
        <v>1</v>
      </c>
      <c r="I10" s="93">
        <v>0</v>
      </c>
      <c r="J10" s="93">
        <v>4</v>
      </c>
      <c r="K10" s="93">
        <v>0</v>
      </c>
      <c r="L10" s="93">
        <v>0</v>
      </c>
      <c r="M10" s="93">
        <v>2</v>
      </c>
      <c r="N10" s="93">
        <v>7</v>
      </c>
      <c r="O10" s="93">
        <v>21</v>
      </c>
      <c r="P10" s="93">
        <v>17</v>
      </c>
      <c r="Q10" s="93">
        <v>7</v>
      </c>
      <c r="R10" s="93">
        <v>0</v>
      </c>
      <c r="S10" s="93">
        <v>4</v>
      </c>
      <c r="T10" s="93">
        <v>2</v>
      </c>
      <c r="U10" s="93">
        <v>0</v>
      </c>
      <c r="V10" s="93">
        <v>0</v>
      </c>
      <c r="W10" s="93">
        <v>3</v>
      </c>
      <c r="X10" s="93">
        <v>27</v>
      </c>
      <c r="Y10" s="93">
        <v>0</v>
      </c>
      <c r="Z10" s="93">
        <v>0</v>
      </c>
      <c r="AA10" s="93">
        <v>0</v>
      </c>
      <c r="AB10" s="93">
        <v>2</v>
      </c>
      <c r="AC10" s="93">
        <v>2</v>
      </c>
      <c r="AD10" s="93">
        <v>26</v>
      </c>
      <c r="AE10" s="93">
        <v>7</v>
      </c>
      <c r="AF10" s="93">
        <v>18</v>
      </c>
      <c r="AG10" s="93">
        <v>2</v>
      </c>
      <c r="AH10" s="93">
        <v>0</v>
      </c>
      <c r="AI10" s="93">
        <v>3</v>
      </c>
      <c r="AJ10" s="93">
        <v>11</v>
      </c>
      <c r="AK10" s="93">
        <v>19</v>
      </c>
      <c r="AL10" s="93">
        <v>7</v>
      </c>
      <c r="AM10" s="93">
        <v>11</v>
      </c>
      <c r="AN10" s="93">
        <v>6</v>
      </c>
      <c r="AO10" s="93">
        <v>6</v>
      </c>
      <c r="AP10" s="93">
        <v>0</v>
      </c>
      <c r="AQ10" s="93">
        <v>0</v>
      </c>
      <c r="AR10" s="93">
        <v>7</v>
      </c>
      <c r="AS10" s="93">
        <v>20</v>
      </c>
      <c r="AT10" s="93">
        <v>0</v>
      </c>
      <c r="AU10" s="93">
        <v>3</v>
      </c>
      <c r="AV10" s="93">
        <v>2</v>
      </c>
      <c r="AW10" s="93">
        <v>8</v>
      </c>
      <c r="AX10" s="93">
        <v>9</v>
      </c>
      <c r="AY10" s="93">
        <v>2</v>
      </c>
      <c r="AZ10" s="93">
        <v>1</v>
      </c>
      <c r="BA10" s="93">
        <v>2</v>
      </c>
      <c r="BB10" s="93">
        <v>4</v>
      </c>
      <c r="BC10" s="93">
        <v>2</v>
      </c>
    </row>
    <row r="11" spans="1:55" ht="47.25">
      <c r="A11" s="93">
        <v>8</v>
      </c>
      <c r="B11" s="131">
        <v>42683</v>
      </c>
      <c r="C11" s="119" t="s">
        <v>228</v>
      </c>
      <c r="D11" s="119" t="s">
        <v>229</v>
      </c>
      <c r="E11" s="93">
        <v>50</v>
      </c>
      <c r="F11" s="93">
        <v>1</v>
      </c>
      <c r="G11" s="93">
        <v>44</v>
      </c>
      <c r="H11" s="93">
        <v>0</v>
      </c>
      <c r="I11" s="93">
        <v>0</v>
      </c>
      <c r="J11" s="93">
        <v>5</v>
      </c>
      <c r="K11" s="93">
        <v>0</v>
      </c>
      <c r="L11" s="93">
        <v>0</v>
      </c>
      <c r="M11" s="93">
        <v>5</v>
      </c>
      <c r="N11" s="93">
        <v>42</v>
      </c>
      <c r="O11" s="93">
        <v>3</v>
      </c>
      <c r="P11" s="93">
        <v>0</v>
      </c>
      <c r="Q11" s="93">
        <v>0</v>
      </c>
      <c r="R11" s="93">
        <v>7</v>
      </c>
      <c r="S11" s="93">
        <v>38</v>
      </c>
      <c r="T11" s="93">
        <v>5</v>
      </c>
      <c r="U11" s="93">
        <v>0</v>
      </c>
      <c r="V11" s="93">
        <v>0</v>
      </c>
      <c r="W11" s="93">
        <v>0</v>
      </c>
      <c r="X11" s="93">
        <v>50</v>
      </c>
      <c r="Y11" s="93">
        <v>0</v>
      </c>
      <c r="Z11" s="93">
        <v>0</v>
      </c>
      <c r="AA11" s="93">
        <v>0</v>
      </c>
      <c r="AB11" s="93">
        <v>0</v>
      </c>
      <c r="AC11" s="93">
        <v>12</v>
      </c>
      <c r="AD11" s="93">
        <v>38</v>
      </c>
      <c r="AE11" s="93">
        <v>8</v>
      </c>
      <c r="AF11" s="93">
        <v>30</v>
      </c>
      <c r="AG11" s="93">
        <v>0</v>
      </c>
      <c r="AH11" s="93">
        <v>0</v>
      </c>
      <c r="AI11" s="93">
        <v>12</v>
      </c>
      <c r="AJ11" s="93">
        <v>9</v>
      </c>
      <c r="AK11" s="93">
        <v>41</v>
      </c>
      <c r="AL11" s="93">
        <v>10</v>
      </c>
      <c r="AM11" s="93">
        <v>8</v>
      </c>
      <c r="AN11" s="93">
        <v>12</v>
      </c>
      <c r="AO11" s="93">
        <v>20</v>
      </c>
      <c r="AP11" s="93">
        <v>0</v>
      </c>
      <c r="AQ11" s="93">
        <v>2</v>
      </c>
      <c r="AR11" s="93">
        <v>6</v>
      </c>
      <c r="AS11" s="93">
        <v>16</v>
      </c>
      <c r="AT11" s="93">
        <v>9</v>
      </c>
      <c r="AU11" s="93">
        <v>17</v>
      </c>
      <c r="AV11" s="93">
        <v>3</v>
      </c>
      <c r="AW11" s="93">
        <v>7</v>
      </c>
      <c r="AX11" s="93">
        <v>15</v>
      </c>
      <c r="AY11" s="93">
        <v>0</v>
      </c>
      <c r="AZ11" s="93">
        <v>2</v>
      </c>
      <c r="BA11" s="93">
        <v>0</v>
      </c>
      <c r="BB11" s="93">
        <v>20</v>
      </c>
      <c r="BC11" s="93">
        <v>3</v>
      </c>
    </row>
    <row r="12" spans="1:55" ht="15.75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</row>
    <row r="13" spans="1:55" ht="15.75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</row>
  </sheetData>
  <sheetProtection/>
  <mergeCells count="11">
    <mergeCell ref="AV2:BC2"/>
    <mergeCell ref="Z2:AD2"/>
    <mergeCell ref="AL2:AO2"/>
    <mergeCell ref="AP2:AU2"/>
    <mergeCell ref="AE2:AI2"/>
    <mergeCell ref="AJ2:AK2"/>
    <mergeCell ref="B1:AC1"/>
    <mergeCell ref="F2:J2"/>
    <mergeCell ref="K2:O2"/>
    <mergeCell ref="P2:T2"/>
    <mergeCell ref="U2:Y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9" sqref="E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2015-12-14T06:17:23Z</cp:lastPrinted>
  <dcterms:created xsi:type="dcterms:W3CDTF">2015-12-04T07:10:41Z</dcterms:created>
  <dcterms:modified xsi:type="dcterms:W3CDTF">2017-03-14T09:49:14Z</dcterms:modified>
  <cp:category/>
  <cp:version/>
  <cp:contentType/>
  <cp:contentStatus/>
</cp:coreProperties>
</file>